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<sst xmlns="http://schemas.openxmlformats.org/spreadsheetml/2006/main" count="28" uniqueCount="27">
  <si>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附件1：</t>
  </si>
  <si>
    <t>2018年度乡镇水库移民直补资金分配表</t>
  </si>
  <si>
    <t xml:space="preserve">   单位： 元</t>
  </si>
  <si>
    <t>序号</t>
  </si>
  <si>
    <t>乡镇   名称</t>
  </si>
  <si>
    <t>上季度移民人数及金额</t>
  </si>
  <si>
    <t>本年度移民人数变化情况及金额</t>
  </si>
  <si>
    <t>人数</t>
  </si>
  <si>
    <t>金额</t>
  </si>
  <si>
    <t>增加</t>
  </si>
  <si>
    <t>核减</t>
  </si>
  <si>
    <t>本季实有人数</t>
  </si>
  <si>
    <t>壬田镇</t>
  </si>
  <si>
    <t>日东乡</t>
  </si>
  <si>
    <t>大柏地</t>
  </si>
  <si>
    <t>黄柏乡</t>
  </si>
  <si>
    <t>象湖镇</t>
  </si>
  <si>
    <t>叶坪乡</t>
  </si>
  <si>
    <t>泽覃乡</t>
  </si>
  <si>
    <t>武阳镇</t>
  </si>
  <si>
    <t>谢坊镇</t>
  </si>
  <si>
    <t>云石山</t>
  </si>
  <si>
    <t>沙洲坝</t>
  </si>
  <si>
    <t>九堡镇</t>
  </si>
  <si>
    <t>岗面乡</t>
  </si>
  <si>
    <t>合计</t>
  </si>
  <si>
    <t>备注：本次发款2018年度按600元/人下发。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</si>
</sst>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3">
      <selection activeCell="B18" sqref="B18"/>
    </sheetView>
  </sheetViews>
  <sheetFormatPr defaultColWidth="9.00390625" defaultRowHeight="14.25"/>
  <cols>
    <col min="1" max="1" width="5.625" style="0" customWidth="1"/>
    <col min="3" max="3" width="10.50390625" style="0" customWidth="1"/>
    <col min="4" max="4" width="11.75390625" style="0" customWidth="1"/>
    <col min="5" max="5" width="11.625" style="0" customWidth="1"/>
    <col min="6" max="6" width="10.50390625" style="0" customWidth="1"/>
    <col min="7" max="7" width="10.00390625" style="0" customWidth="1"/>
    <col min="8" max="8" width="10.50390625" style="0" customWidth="1"/>
  </cols>
  <sheetData>
    <row r="1" ht="14.25">
      <c r="A1" t="s">
        <v>0</v>
      </c>
    </row>
    <row r="2" spans="1:8" ht="27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6.25" customHeight="1">
      <c r="A3" s="2"/>
      <c r="B3" s="2"/>
      <c r="C3" s="2"/>
      <c r="D3" s="2"/>
      <c r="E3" s="2"/>
      <c r="F3" s="2"/>
      <c r="G3" s="3" t="s">
        <v>2</v>
      </c>
      <c r="H3" s="3"/>
    </row>
    <row r="4" spans="1:8" ht="41.25" customHeight="1">
      <c r="A4" s="4" t="s">
        <v>3</v>
      </c>
      <c r="B4" s="4" t="s">
        <v>4</v>
      </c>
      <c r="C4" s="4" t="s">
        <v>5</v>
      </c>
      <c r="D4" s="4"/>
      <c r="E4" s="4" t="s">
        <v>6</v>
      </c>
      <c r="F4" s="4"/>
      <c r="G4" s="4"/>
      <c r="H4" s="4"/>
    </row>
    <row r="5" spans="1:8" ht="37.5" customHeight="1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8</v>
      </c>
    </row>
    <row r="6" spans="1:8" ht="34.5" customHeight="1">
      <c r="A6" s="4">
        <v>1</v>
      </c>
      <c r="B6" s="4" t="s">
        <v>12</v>
      </c>
      <c r="C6" s="4">
        <v>1526</v>
      </c>
      <c r="D6" s="4">
        <v>457800</v>
      </c>
      <c r="E6" s="4"/>
      <c r="F6" s="4">
        <v>4</v>
      </c>
      <c r="G6" s="5">
        <v>1522</v>
      </c>
      <c r="H6" s="4">
        <f aca="true" t="shared" si="0" ref="H6:H18">G6*600</f>
        <v>913200</v>
      </c>
    </row>
    <row r="7" spans="1:8" ht="34.5" customHeight="1">
      <c r="A7" s="4">
        <v>2</v>
      </c>
      <c r="B7" s="4" t="s">
        <v>13</v>
      </c>
      <c r="C7" s="4">
        <v>3287</v>
      </c>
      <c r="D7" s="4">
        <v>986100</v>
      </c>
      <c r="E7" s="4"/>
      <c r="F7" s="4">
        <v>35</v>
      </c>
      <c r="G7" s="5">
        <v>3252</v>
      </c>
      <c r="H7" s="4">
        <f t="shared" si="0"/>
        <v>1951200</v>
      </c>
    </row>
    <row r="8" spans="1:8" ht="34.5" customHeight="1">
      <c r="A8" s="4">
        <v>3</v>
      </c>
      <c r="B8" s="4" t="s">
        <v>14</v>
      </c>
      <c r="C8" s="4">
        <v>36</v>
      </c>
      <c r="D8" s="4">
        <v>10800</v>
      </c>
      <c r="E8" s="4"/>
      <c r="F8" s="4"/>
      <c r="G8" s="5">
        <f aca="true" t="shared" si="1" ref="G8:G18">C8+E8-F8</f>
        <v>36</v>
      </c>
      <c r="H8" s="4">
        <f t="shared" si="0"/>
        <v>21600</v>
      </c>
    </row>
    <row r="9" spans="1:8" ht="34.5" customHeight="1">
      <c r="A9" s="4">
        <v>4</v>
      </c>
      <c r="B9" s="4" t="s">
        <v>15</v>
      </c>
      <c r="C9" s="4">
        <v>82</v>
      </c>
      <c r="D9" s="4">
        <v>24600</v>
      </c>
      <c r="E9" s="4"/>
      <c r="F9" s="4">
        <v>10</v>
      </c>
      <c r="G9" s="5">
        <f t="shared" si="1"/>
        <v>72</v>
      </c>
      <c r="H9" s="4">
        <f t="shared" si="0"/>
        <v>43200</v>
      </c>
    </row>
    <row r="10" spans="1:8" ht="34.5" customHeight="1">
      <c r="A10" s="4">
        <v>5</v>
      </c>
      <c r="B10" s="4" t="s">
        <v>16</v>
      </c>
      <c r="C10" s="4">
        <v>171</v>
      </c>
      <c r="D10" s="4">
        <v>51300</v>
      </c>
      <c r="E10" s="4"/>
      <c r="F10" s="4">
        <v>1</v>
      </c>
      <c r="G10" s="5">
        <f t="shared" si="1"/>
        <v>170</v>
      </c>
      <c r="H10" s="4">
        <f t="shared" si="0"/>
        <v>102000</v>
      </c>
    </row>
    <row r="11" spans="1:8" ht="34.5" customHeight="1">
      <c r="A11" s="4">
        <v>6</v>
      </c>
      <c r="B11" s="4" t="s">
        <v>17</v>
      </c>
      <c r="C11" s="4">
        <v>141</v>
      </c>
      <c r="D11" s="4">
        <v>42300</v>
      </c>
      <c r="E11" s="4"/>
      <c r="F11" s="4">
        <v>5</v>
      </c>
      <c r="G11" s="5">
        <f t="shared" si="1"/>
        <v>136</v>
      </c>
      <c r="H11" s="4">
        <f t="shared" si="0"/>
        <v>81600</v>
      </c>
    </row>
    <row r="12" spans="1:8" ht="34.5" customHeight="1">
      <c r="A12" s="4">
        <v>7</v>
      </c>
      <c r="B12" s="4" t="s">
        <v>18</v>
      </c>
      <c r="C12" s="4">
        <v>29</v>
      </c>
      <c r="D12" s="4">
        <v>8700</v>
      </c>
      <c r="E12" s="4"/>
      <c r="F12" s="4">
        <v>1</v>
      </c>
      <c r="G12" s="5">
        <f t="shared" si="1"/>
        <v>28</v>
      </c>
      <c r="H12" s="4">
        <f t="shared" si="0"/>
        <v>16800</v>
      </c>
    </row>
    <row r="13" spans="1:8" ht="34.5" customHeight="1">
      <c r="A13" s="4">
        <v>8</v>
      </c>
      <c r="B13" s="4" t="s">
        <v>19</v>
      </c>
      <c r="C13" s="4">
        <v>3</v>
      </c>
      <c r="D13" s="4">
        <v>900</v>
      </c>
      <c r="E13" s="4"/>
      <c r="F13" s="4"/>
      <c r="G13" s="5">
        <f t="shared" si="1"/>
        <v>3</v>
      </c>
      <c r="H13" s="4">
        <f t="shared" si="0"/>
        <v>1800</v>
      </c>
    </row>
    <row r="14" spans="1:8" ht="34.5" customHeight="1">
      <c r="A14" s="4">
        <v>9</v>
      </c>
      <c r="B14" s="4" t="s">
        <v>20</v>
      </c>
      <c r="C14" s="4">
        <v>1</v>
      </c>
      <c r="D14" s="4">
        <v>300</v>
      </c>
      <c r="E14" s="4"/>
      <c r="F14" s="4"/>
      <c r="G14" s="5">
        <f t="shared" si="1"/>
        <v>1</v>
      </c>
      <c r="H14" s="4">
        <f t="shared" si="0"/>
        <v>600</v>
      </c>
    </row>
    <row r="15" spans="1:8" ht="34.5" customHeight="1">
      <c r="A15" s="4">
        <v>10</v>
      </c>
      <c r="B15" s="4" t="s">
        <v>21</v>
      </c>
      <c r="C15" s="4">
        <v>1</v>
      </c>
      <c r="D15" s="4">
        <v>300</v>
      </c>
      <c r="E15" s="4"/>
      <c r="F15" s="4"/>
      <c r="G15" s="5">
        <f t="shared" si="1"/>
        <v>1</v>
      </c>
      <c r="H15" s="4">
        <f t="shared" si="0"/>
        <v>600</v>
      </c>
    </row>
    <row r="16" spans="1:8" ht="34.5" customHeight="1">
      <c r="A16" s="4">
        <v>11</v>
      </c>
      <c r="B16" s="4" t="s">
        <v>22</v>
      </c>
      <c r="C16" s="4">
        <v>3</v>
      </c>
      <c r="D16" s="4">
        <v>900</v>
      </c>
      <c r="E16" s="4"/>
      <c r="F16" s="4"/>
      <c r="G16" s="5">
        <f t="shared" si="1"/>
        <v>3</v>
      </c>
      <c r="H16" s="4">
        <f t="shared" si="0"/>
        <v>1800</v>
      </c>
    </row>
    <row r="17" spans="1:8" ht="34.5" customHeight="1">
      <c r="A17" s="4">
        <v>12</v>
      </c>
      <c r="B17" s="4" t="s">
        <v>23</v>
      </c>
      <c r="C17" s="4">
        <v>5</v>
      </c>
      <c r="D17" s="4">
        <v>1500</v>
      </c>
      <c r="E17" s="4"/>
      <c r="F17" s="4"/>
      <c r="G17" s="5">
        <f t="shared" si="1"/>
        <v>5</v>
      </c>
      <c r="H17" s="4">
        <f t="shared" si="0"/>
        <v>3000</v>
      </c>
    </row>
    <row r="18" spans="1:8" ht="34.5" customHeight="1">
      <c r="A18" s="4">
        <v>13</v>
      </c>
      <c r="B18" s="4" t="s">
        <v>24</v>
      </c>
      <c r="C18" s="4">
        <v>1</v>
      </c>
      <c r="D18" s="4">
        <v>300</v>
      </c>
      <c r="E18" s="4"/>
      <c r="F18" s="4"/>
      <c r="G18" s="5">
        <f t="shared" si="1"/>
        <v>1</v>
      </c>
      <c r="H18" s="4">
        <f t="shared" si="0"/>
        <v>600</v>
      </c>
    </row>
    <row r="19" spans="1:8" ht="34.5" customHeight="1">
      <c r="A19" s="6" t="s">
        <v>25</v>
      </c>
      <c r="B19" s="7"/>
      <c r="C19" s="4">
        <v>5286</v>
      </c>
      <c r="D19" s="4">
        <v>1585800</v>
      </c>
      <c r="E19" s="4"/>
      <c r="F19" s="4">
        <v>56</v>
      </c>
      <c r="G19" s="4">
        <f>SUM(G6:G18)</f>
        <v>5230</v>
      </c>
      <c r="H19" s="4">
        <f>SUM(H6:H18)</f>
        <v>3138000</v>
      </c>
    </row>
    <row r="20" spans="1:8" ht="42" customHeight="1">
      <c r="A20" s="8" t="s">
        <v>26</v>
      </c>
      <c r="B20" s="8"/>
      <c r="C20" s="8"/>
      <c r="D20" s="8"/>
      <c r="E20" s="8"/>
      <c r="F20" s="8"/>
      <c r="G20" s="8"/>
      <c r="H20" s="8"/>
    </row>
  </sheetData>
  <sheetProtection/>
  <mergeCells count="8">
    <mergeCell ref="A2:H2"/>
    <mergeCell ref="G3:H3"/>
    <mergeCell ref="C4:D4"/>
    <mergeCell ref="E4:H4"/>
    <mergeCell ref="A19:B19"/>
    <mergeCell ref="A20:H20"/>
    <mergeCell ref="A4:A5"/>
    <mergeCell ref="B4:B5"/>
  </mergeCells>
  <printOptions horizontalCentered="1"/>
  <pageMargins left="0.39" right="0.43" top="0.71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不要光想，要行动</cp:lastModifiedBy>
  <cp:lastPrinted>2016-04-28T07:59:04Z</cp:lastPrinted>
  <dcterms:created xsi:type="dcterms:W3CDTF">1996-12-17T01:32:42Z</dcterms:created>
  <dcterms:modified xsi:type="dcterms:W3CDTF">2018-12-24T00:57:29Z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