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<sst xmlns="http://schemas.openxmlformats.org/spreadsheetml/2006/main" count="23" uniqueCount="23">
  <si>
    <t>2018年瑞金市政府性基金支出决算表</t>
  </si>
  <si>
    <t>单位：万元</t>
  </si>
  <si>
    <t>预算科目</t>
  </si>
  <si>
    <t>预算数</t>
  </si>
  <si>
    <t>决算数</t>
  </si>
  <si>
    <t>决算数为         预算数的%</t>
  </si>
  <si>
    <t>比上年决算数    增减%</t>
  </si>
  <si>
    <t>2017年  决算数</t>
  </si>
  <si>
    <t>文化体育与传媒支出</t>
  </si>
  <si>
    <t>社会保障和就业支出</t>
  </si>
  <si>
    <t>城乡社区支出</t>
  </si>
  <si>
    <t>农林水支出</t>
  </si>
  <si>
    <t>商业服务业等支出</t>
  </si>
  <si>
    <t>其他支出</t>
  </si>
  <si>
    <t>债务付息支出</t>
  </si>
  <si>
    <t>债务发行费用支出</t>
  </si>
  <si>
    <t>政府性基金支出合计</t>
  </si>
  <si>
    <t>上解上级支出</t>
  </si>
  <si>
    <t>调出资金</t>
  </si>
  <si>
    <t>债务还本支出</t>
  </si>
  <si>
    <t>待偿债置换专项债券结余</t>
  </si>
  <si>
    <t>年终结余</t>
  </si>
  <si>
    <t>政府性基金支出总计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</si>
</sst>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</numFmts>
  <fonts count="3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2" borderId="2" applyNumberFormat="0" applyFont="0" applyAlignment="0" applyProtection="0"/>
    <xf numFmtId="0" fontId="10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7" borderId="0" applyNumberFormat="0" applyBorder="0" applyAlignment="0" applyProtection="0"/>
    <xf numFmtId="0" fontId="17" fillId="0" borderId="5" applyNumberFormat="0" applyFill="0" applyAlignment="0" applyProtection="0"/>
    <xf numFmtId="0" fontId="10" fillId="8" borderId="0" applyNumberFormat="0" applyBorder="0" applyAlignment="0" applyProtection="0"/>
    <xf numFmtId="0" fontId="22" fillId="9" borderId="6" applyNumberFormat="0" applyAlignment="0" applyProtection="0"/>
    <xf numFmtId="0" fontId="23" fillId="9" borderId="1" applyNumberFormat="0" applyAlignment="0" applyProtection="0"/>
    <xf numFmtId="0" fontId="24" fillId="10" borderId="7" applyNumberFormat="0" applyAlignment="0" applyProtection="0"/>
    <xf numFmtId="0" fontId="7" fillId="3" borderId="0" applyNumberFormat="0" applyBorder="0" applyAlignment="0" applyProtection="0"/>
    <xf numFmtId="0" fontId="10" fillId="11" borderId="0" applyNumberFormat="0" applyBorder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0" fontId="12" fillId="12" borderId="0" applyNumberFormat="0" applyBorder="0" applyAlignment="0" applyProtection="0"/>
    <xf numFmtId="0" fontId="14" fillId="4" borderId="0" applyNumberFormat="0" applyBorder="0" applyAlignment="0" applyProtection="0"/>
    <xf numFmtId="0" fontId="7" fillId="13" borderId="0" applyNumberFormat="0" applyBorder="0" applyAlignment="0" applyProtection="0"/>
    <xf numFmtId="0" fontId="10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10" fillId="7" borderId="0" applyNumberFormat="0" applyBorder="0" applyAlignment="0" applyProtection="0"/>
    <xf numFmtId="0" fontId="7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4" fillId="0" borderId="10" xfId="63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>
      <alignment horizontal="center" vertical="center" wrapText="1"/>
    </xf>
    <xf numFmtId="0" fontId="4" fillId="18" borderId="10" xfId="0" applyNumberFormat="1" applyFont="1" applyFill="1" applyBorder="1" applyAlignment="1" applyProtection="1">
      <alignment horizontal="center" vertical="center" wrapText="1"/>
      <protection/>
    </xf>
    <xf numFmtId="0" fontId="3" fillId="18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>
      <alignment vertical="center"/>
    </xf>
    <xf numFmtId="180" fontId="29" fillId="0" borderId="10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18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Zeros="0" tabSelected="1" workbookViewId="0" topLeftCell="A1">
      <selection activeCell="D6" sqref="D6"/>
    </sheetView>
  </sheetViews>
  <sheetFormatPr defaultColWidth="9.00390625" defaultRowHeight="14.25"/>
  <cols>
    <col min="1" max="1" width="28.125" style="0" customWidth="1"/>
    <col min="2" max="2" width="16.25390625" style="0" customWidth="1"/>
    <col min="3" max="4" width="13.25390625" style="0" customWidth="1"/>
    <col min="5" max="5" width="13.75390625" style="0" customWidth="1"/>
    <col min="6" max="6" width="9.00390625" style="0" hidden="1" customWidth="1"/>
  </cols>
  <sheetData>
    <row r="1" spans="1:5" ht="35.25" customHeight="1">
      <c r="A1" s="1" t="s">
        <v>0</v>
      </c>
      <c r="B1" s="1"/>
      <c r="C1" s="1"/>
      <c r="D1" s="1"/>
      <c r="E1" s="1"/>
    </row>
    <row r="2" spans="1:5" ht="27" customHeight="1">
      <c r="A2" s="2"/>
      <c r="B2" s="2"/>
      <c r="E2" s="2" t="s">
        <v>1</v>
      </c>
    </row>
    <row r="3" spans="1:6" ht="42" customHeight="1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5" t="s">
        <v>7</v>
      </c>
    </row>
    <row r="4" spans="1:6" ht="18.75" customHeight="1">
      <c r="A4" s="6" t="s">
        <v>8</v>
      </c>
      <c r="B4" s="7">
        <v>0</v>
      </c>
      <c r="C4" s="7">
        <v>42</v>
      </c>
      <c r="D4" s="8">
        <f>IF(ISERROR(C4/B4*100),"",(C4/B4*100))</f>
      </c>
      <c r="E4" s="8">
        <f>IF(ISERROR((C4-F4)/F4*100),"",((C4-F4)/F4*100))</f>
      </c>
      <c r="F4" s="9"/>
    </row>
    <row r="5" spans="1:6" ht="18.75" customHeight="1">
      <c r="A5" s="6" t="s">
        <v>9</v>
      </c>
      <c r="B5" s="7">
        <v>0</v>
      </c>
      <c r="C5" s="7">
        <v>1265</v>
      </c>
      <c r="D5" s="8">
        <f aca="true" t="shared" si="0" ref="D5:D18">IF(ISERROR(C5/B5*100),"",(C5/B5*100))</f>
      </c>
      <c r="E5" s="8">
        <f aca="true" t="shared" si="1" ref="E5:E18">IF(ISERROR((C5-F5)/F5*100),"",((C5-F5)/F5*100))</f>
        <v>52.962515114873035</v>
      </c>
      <c r="F5" s="10">
        <v>827</v>
      </c>
    </row>
    <row r="6" spans="1:6" ht="18.75" customHeight="1">
      <c r="A6" s="6" t="s">
        <v>10</v>
      </c>
      <c r="B6" s="7">
        <v>204464</v>
      </c>
      <c r="C6" s="7">
        <v>108511</v>
      </c>
      <c r="D6" s="8">
        <f t="shared" si="0"/>
        <v>53.070956256358095</v>
      </c>
      <c r="E6" s="8">
        <f t="shared" si="1"/>
        <v>-32.21536462562937</v>
      </c>
      <c r="F6" s="10">
        <v>160082</v>
      </c>
    </row>
    <row r="7" spans="1:6" ht="18.75" customHeight="1">
      <c r="A7" s="6" t="s">
        <v>11</v>
      </c>
      <c r="B7" s="7">
        <v>0</v>
      </c>
      <c r="C7" s="7">
        <v>40</v>
      </c>
      <c r="D7" s="8">
        <f t="shared" si="0"/>
      </c>
      <c r="E7" s="8">
        <f t="shared" si="1"/>
      </c>
      <c r="F7" s="10"/>
    </row>
    <row r="8" spans="1:6" ht="18.75" customHeight="1">
      <c r="A8" s="6" t="s">
        <v>12</v>
      </c>
      <c r="B8" s="7">
        <v>0</v>
      </c>
      <c r="C8" s="7">
        <v>214</v>
      </c>
      <c r="D8" s="8">
        <f t="shared" si="0"/>
      </c>
      <c r="E8" s="8">
        <f t="shared" si="1"/>
        <v>1088.888888888889</v>
      </c>
      <c r="F8" s="10">
        <v>18</v>
      </c>
    </row>
    <row r="9" spans="1:6" ht="18.75" customHeight="1">
      <c r="A9" s="6" t="s">
        <v>13</v>
      </c>
      <c r="B9" s="7">
        <v>0</v>
      </c>
      <c r="C9" s="7">
        <v>3933</v>
      </c>
      <c r="D9" s="8">
        <f t="shared" si="0"/>
      </c>
      <c r="E9" s="8">
        <f t="shared" si="1"/>
        <v>-36.16296055835092</v>
      </c>
      <c r="F9" s="10">
        <v>6161</v>
      </c>
    </row>
    <row r="10" spans="1:6" ht="18.75" customHeight="1">
      <c r="A10" s="6" t="s">
        <v>14</v>
      </c>
      <c r="B10" s="7">
        <v>3064</v>
      </c>
      <c r="C10" s="7">
        <v>4053</v>
      </c>
      <c r="D10" s="8">
        <f t="shared" si="0"/>
        <v>132.27806788511748</v>
      </c>
      <c r="E10" s="8">
        <f t="shared" si="1"/>
        <v>260.9082813891362</v>
      </c>
      <c r="F10" s="10">
        <v>1123</v>
      </c>
    </row>
    <row r="11" spans="1:6" ht="18.75" customHeight="1">
      <c r="A11" s="6" t="s">
        <v>15</v>
      </c>
      <c r="B11" s="7">
        <v>0</v>
      </c>
      <c r="C11" s="7">
        <v>49</v>
      </c>
      <c r="D11" s="8">
        <f t="shared" si="0"/>
      </c>
      <c r="E11" s="8">
        <f t="shared" si="1"/>
        <v>2.083333333333333</v>
      </c>
      <c r="F11" s="10">
        <v>48</v>
      </c>
    </row>
    <row r="12" spans="1:6" ht="18.75" customHeight="1">
      <c r="A12" s="11" t="s">
        <v>16</v>
      </c>
      <c r="B12" s="7">
        <f>SUM(B4:B11)</f>
        <v>207528</v>
      </c>
      <c r="C12" s="7">
        <f>SUM(C4:C11)</f>
        <v>118107</v>
      </c>
      <c r="D12" s="8">
        <f t="shared" si="0"/>
        <v>56.911356539840405</v>
      </c>
      <c r="E12" s="8">
        <f t="shared" si="1"/>
        <v>-29.806429373763066</v>
      </c>
      <c r="F12" s="10">
        <v>168259</v>
      </c>
    </row>
    <row r="13" spans="1:6" ht="18.75" customHeight="1">
      <c r="A13" s="6" t="s">
        <v>17</v>
      </c>
      <c r="B13" s="7"/>
      <c r="C13" s="7">
        <v>636</v>
      </c>
      <c r="D13" s="8">
        <f t="shared" si="0"/>
      </c>
      <c r="E13" s="8">
        <f t="shared" si="1"/>
        <v>20</v>
      </c>
      <c r="F13" s="10">
        <v>530</v>
      </c>
    </row>
    <row r="14" spans="1:6" ht="18.75" customHeight="1">
      <c r="A14" s="6" t="s">
        <v>18</v>
      </c>
      <c r="B14" s="7"/>
      <c r="C14" s="7">
        <v>65000</v>
      </c>
      <c r="D14" s="8">
        <f t="shared" si="0"/>
      </c>
      <c r="E14" s="8">
        <f t="shared" si="1"/>
        <v>15.777849025684871</v>
      </c>
      <c r="F14" s="10">
        <v>56142</v>
      </c>
    </row>
    <row r="15" spans="1:6" ht="18.75" customHeight="1">
      <c r="A15" s="6" t="s">
        <v>19</v>
      </c>
      <c r="B15" s="7"/>
      <c r="C15" s="7"/>
      <c r="D15" s="8">
        <f t="shared" si="0"/>
      </c>
      <c r="E15" s="8">
        <f t="shared" si="1"/>
        <v>-100</v>
      </c>
      <c r="F15" s="10">
        <v>6800</v>
      </c>
    </row>
    <row r="16" spans="1:6" ht="18.75" customHeight="1">
      <c r="A16" s="6" t="s">
        <v>20</v>
      </c>
      <c r="B16" s="7"/>
      <c r="C16" s="7"/>
      <c r="D16" s="8">
        <f t="shared" si="0"/>
      </c>
      <c r="E16" s="8">
        <f t="shared" si="1"/>
        <v>-100</v>
      </c>
      <c r="F16" s="10">
        <v>1464</v>
      </c>
    </row>
    <row r="17" spans="1:6" ht="18.75" customHeight="1">
      <c r="A17" s="6" t="s">
        <v>21</v>
      </c>
      <c r="B17" s="7"/>
      <c r="C17" s="7">
        <v>1698</v>
      </c>
      <c r="D17" s="8">
        <f t="shared" si="0"/>
      </c>
      <c r="E17" s="8">
        <f t="shared" si="1"/>
        <v>66.47058823529412</v>
      </c>
      <c r="F17" s="10">
        <v>1020</v>
      </c>
    </row>
    <row r="18" spans="1:6" ht="18.75" customHeight="1">
      <c r="A18" s="12" t="s">
        <v>22</v>
      </c>
      <c r="B18" s="7">
        <v>207528</v>
      </c>
      <c r="C18" s="7">
        <v>185441</v>
      </c>
      <c r="D18" s="8">
        <f t="shared" si="0"/>
        <v>89.35709880112563</v>
      </c>
      <c r="E18" s="8">
        <f t="shared" si="1"/>
        <v>-20.82445616207331</v>
      </c>
      <c r="F18" s="10">
        <v>234215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知无涯</cp:lastModifiedBy>
  <dcterms:created xsi:type="dcterms:W3CDTF">2017-09-21T02:15:56Z</dcterms:created>
  <dcterms:modified xsi:type="dcterms:W3CDTF">2021-05-21T02:32:55Z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35DE8CF86B48431389B5F33AE403B5A2</vt:lpwstr>
  </property>
</Properties>
</file>