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944" activeTab="1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2">$A$1:$P$10</definedName>
    <definedName name="_xlnm.Print_Area" localSheetId="3">$A$1:$H$29</definedName>
    <definedName name="_xlnm.Print_Area" localSheetId="11">$A$1:$D$12</definedName>
    <definedName name="_xlnm.Print_Area" localSheetId="12">$A$1:$D$6</definedName>
    <definedName name="_xlnm.Print_Area" localSheetId="4">$A$1:$F$54</definedName>
    <definedName name="_xlnm.Print_Area" localSheetId="0">$A$1:$P$16</definedName>
    <definedName name="_xlnm.Print_Area" localSheetId="7">$A$1:$G$8</definedName>
    <definedName name="_xlnm.Print_Area" localSheetId="9">$A$1:$P$10</definedName>
    <definedName name="_xlnm.Print_Area" localSheetId="1">$A$1:$D$54</definedName>
    <definedName name="_xlnm.Print_Area" localSheetId="6">$A$1:$E$49</definedName>
    <definedName name="_xlnm.Print_Area" localSheetId="5">$A$1:$E$29</definedName>
    <definedName name="_xlnm.Print_Area" localSheetId="8">$A$1:$E$6</definedName>
    <definedName name="_xlnm.Print_Area" localSheetId="10">$A$1:$B$12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<sst xmlns="http://schemas.openxmlformats.org/spreadsheetml/2006/main" count="395" uniqueCount="223">
  <si>
    <t>财政拨款预算表</t>
  </si>
  <si>
    <t/>
  </si>
  <si>
    <t xml:space="preserve">  退休人员其他补贴</t>
  </si>
  <si>
    <t xml:space="preserve">  会议费</t>
  </si>
  <si>
    <t>0</t>
  </si>
  <si>
    <t xml:space="preserve">  30130299</t>
  </si>
  <si>
    <t xml:space="preserve">  30130217</t>
  </si>
  <si>
    <t>一、财政拨款</t>
  </si>
  <si>
    <t xml:space="preserve">  30130213</t>
  </si>
  <si>
    <t>一、财政拨款收入</t>
  </si>
  <si>
    <t xml:space="preserve">  3013019906</t>
  </si>
  <si>
    <t xml:space="preserve">  3013010302</t>
  </si>
  <si>
    <t>支出总计</t>
  </si>
  <si>
    <t xml:space="preserve">  退休人员取暖费</t>
  </si>
  <si>
    <t xml:space="preserve">  30130110</t>
  </si>
  <si>
    <t>对个人和家庭的补助</t>
  </si>
  <si>
    <t>2018年部门预算公开表</t>
  </si>
  <si>
    <t xml:space="preserve">    一般公共预算拨款收入</t>
  </si>
  <si>
    <t>“三公”经费支出预算表</t>
  </si>
  <si>
    <t xml:space="preserve">  电费</t>
  </si>
  <si>
    <t xml:space="preserve">  其他资本性支出</t>
  </si>
  <si>
    <t>收入预算总表</t>
  </si>
  <si>
    <t xml:space="preserve">  30130208</t>
  </si>
  <si>
    <t>基本支出</t>
  </si>
  <si>
    <t>一般公共预算支出表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</si>
  <si>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</si>
  <si>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</si>
  <si>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</si>
  <si>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</si>
  <si>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</si>
  <si>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</si>
  <si>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</si>
  <si>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</si>
  <si>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>农林水支出</t>
  </si>
  <si>
    <t xml:space="preserve">  02</t>
  </si>
  <si>
    <t xml:space="preserve">    行政运行（政府办公厅（室）及相关机构事务）</t>
  </si>
  <si>
    <t xml:space="preserve">  30130239</t>
  </si>
  <si>
    <t>医疗卫生与计划生育支出</t>
  </si>
  <si>
    <t>财务负责人签章：</t>
  </si>
  <si>
    <t xml:space="preserve">  30130231</t>
  </si>
  <si>
    <t xml:space="preserve">  住房改革支出</t>
  </si>
  <si>
    <t>专项收入</t>
  </si>
  <si>
    <t>一般公共服务支出</t>
  </si>
  <si>
    <t>总计(合计)</t>
  </si>
  <si>
    <t xml:space="preserve">    行政单位医疗</t>
  </si>
  <si>
    <t>213</t>
  </si>
  <si>
    <t xml:space="preserve">  村（居）委会干部补助工资</t>
  </si>
  <si>
    <t xml:space="preserve">  办公设备购置（其他资本性支出）</t>
  </si>
  <si>
    <t xml:space="preserve">  云石山乡政府</t>
  </si>
  <si>
    <t>本年支出合计</t>
  </si>
  <si>
    <t xml:space="preserve">  11</t>
  </si>
  <si>
    <t xml:space="preserve">  30130226</t>
  </si>
  <si>
    <t>2018年基本支出</t>
  </si>
  <si>
    <t>本年收入合计</t>
  </si>
  <si>
    <t xml:space="preserve">  其他对个人和家庭的补助支出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</si>
  <si>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</si>
  <si>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</si>
  <si>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</si>
  <si>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</si>
  <si>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</si>
  <si>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 xml:space="preserve">  3013010202</t>
  </si>
  <si>
    <t xml:space="preserve">  30130399</t>
  </si>
  <si>
    <t>人员经费</t>
  </si>
  <si>
    <t>编制单位：</t>
  </si>
  <si>
    <t xml:space="preserve">  923001</t>
  </si>
  <si>
    <t xml:space="preserve">  30130214</t>
  </si>
  <si>
    <t>其他资金结转(结余)</t>
  </si>
  <si>
    <t>303</t>
  </si>
  <si>
    <t>填报单位:瑞金市云石山乡人民政府</t>
  </si>
  <si>
    <t xml:space="preserve">  3013019901</t>
  </si>
  <si>
    <t>科目名称</t>
  </si>
  <si>
    <t xml:space="preserve">  30130113</t>
  </si>
  <si>
    <t xml:space="preserve">    归口管理的行政单位离退休</t>
  </si>
  <si>
    <t xml:space="preserve">    专项收入</t>
  </si>
  <si>
    <t xml:space="preserve">  独生子女费</t>
  </si>
  <si>
    <t xml:space="preserve">上缴上级支出 </t>
  </si>
  <si>
    <t>收      入</t>
  </si>
  <si>
    <t xml:space="preserve">    对村民委员会和村党支部的补助</t>
  </si>
  <si>
    <t xml:space="preserve">  公务用车运行维护费</t>
  </si>
  <si>
    <t xml:space="preserve">  30130207</t>
  </si>
  <si>
    <t xml:space="preserve">  劳务费</t>
  </si>
  <si>
    <t>七、用事业基金弥补收支差额</t>
  </si>
  <si>
    <t>310</t>
  </si>
  <si>
    <t>项目</t>
  </si>
  <si>
    <t>221</t>
  </si>
  <si>
    <t xml:space="preserve">  行政事业单位医疗</t>
  </si>
  <si>
    <t xml:space="preserve">  计划生育事务</t>
  </si>
  <si>
    <t xml:space="preserve">  3013030201</t>
  </si>
  <si>
    <t>一、本年支出</t>
  </si>
  <si>
    <t xml:space="preserve">  05</t>
  </si>
  <si>
    <t xml:space="preserve">  01</t>
  </si>
  <si>
    <t xml:space="preserve">  物业管理费</t>
  </si>
  <si>
    <t xml:space="preserve">    2080501</t>
  </si>
  <si>
    <t xml:space="preserve">    2080505</t>
  </si>
  <si>
    <t xml:space="preserve">  其他工资福利支出</t>
  </si>
  <si>
    <t>瑞金市云石山乡人民政府</t>
  </si>
  <si>
    <t>210</t>
  </si>
  <si>
    <t xml:space="preserve">  办公费</t>
  </si>
  <si>
    <t xml:space="preserve">  30131099</t>
  </si>
  <si>
    <t>二、上年结转</t>
  </si>
  <si>
    <t xml:space="preserve">  其他商品和服务支出</t>
  </si>
  <si>
    <t xml:space="preserve">    2130705</t>
  </si>
  <si>
    <t xml:space="preserve">    其他群众团体事务支出</t>
  </si>
  <si>
    <t>预算数</t>
  </si>
  <si>
    <t>事业单位经营收入</t>
  </si>
  <si>
    <t xml:space="preserve">  30130229</t>
  </si>
  <si>
    <t>财政拨款结转(结余)</t>
  </si>
  <si>
    <t>公务接待费</t>
  </si>
  <si>
    <t xml:space="preserve">  3013010205</t>
  </si>
  <si>
    <t>六、上级补助收入</t>
  </si>
  <si>
    <t xml:space="preserve">  3013010201</t>
  </si>
  <si>
    <t>单位编码</t>
  </si>
  <si>
    <t>923</t>
  </si>
  <si>
    <t>单位：万元</t>
  </si>
  <si>
    <t xml:space="preserve">    2010301</t>
  </si>
  <si>
    <t xml:space="preserve">  30130211</t>
  </si>
  <si>
    <t xml:space="preserve">  福利费</t>
  </si>
  <si>
    <t xml:space="preserve">  30130215</t>
  </si>
  <si>
    <t>支出预算总表</t>
  </si>
  <si>
    <t xml:space="preserve">    其他资金结转（结余）</t>
  </si>
  <si>
    <t>302</t>
  </si>
  <si>
    <t xml:space="preserve">  3013019904</t>
  </si>
  <si>
    <t>工资福利支出</t>
  </si>
  <si>
    <t xml:space="preserve">    2130124</t>
  </si>
  <si>
    <t>小计</t>
  </si>
  <si>
    <t>预算内投资收入</t>
  </si>
  <si>
    <t xml:space="preserve">    农业组织化与产业化经营</t>
  </si>
  <si>
    <t>八、上年结转（结余）</t>
  </si>
  <si>
    <t>公用经费</t>
  </si>
  <si>
    <t xml:space="preserve">  行政事业单位离退休</t>
  </si>
  <si>
    <t>资本性支出</t>
  </si>
  <si>
    <t>项目支出</t>
  </si>
  <si>
    <t xml:space="preserve">  30130206</t>
  </si>
  <si>
    <t xml:space="preserve">  群众团体事务</t>
  </si>
  <si>
    <t xml:space="preserve">  30130202</t>
  </si>
  <si>
    <t xml:space="preserve">  3013030502</t>
  </si>
  <si>
    <t>其他收入</t>
  </si>
  <si>
    <t>三、事业单位经营收入</t>
  </si>
  <si>
    <t xml:space="preserve">  30130101</t>
  </si>
  <si>
    <t xml:space="preserve">  工会经费</t>
  </si>
  <si>
    <t>二、事业收入</t>
  </si>
  <si>
    <t>对附属单位补助支出</t>
  </si>
  <si>
    <t>**</t>
  </si>
  <si>
    <t xml:space="preserve">  津补贴</t>
  </si>
  <si>
    <t xml:space="preserve">  一次性奖金</t>
  </si>
  <si>
    <t>商品和服务支出</t>
  </si>
  <si>
    <t xml:space="preserve">  取暖费</t>
  </si>
  <si>
    <t xml:space="preserve">  特殊岗位津贴</t>
  </si>
  <si>
    <t xml:space="preserve">    2100799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</si>
  <si>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</si>
  <si>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</si>
  <si>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</si>
  <si>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</si>
  <si>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</si>
  <si>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云石山乡各村委会</t>
  </si>
  <si>
    <t xml:space="preserve">    其他计划生育事务支出</t>
  </si>
  <si>
    <t xml:space="preserve">    财政拨款结转（结余）</t>
  </si>
  <si>
    <t xml:space="preserve">  30130228</t>
  </si>
  <si>
    <t>结转下年</t>
  </si>
  <si>
    <t xml:space="preserve">    2210201</t>
  </si>
  <si>
    <t xml:space="preserve">  3013010204</t>
  </si>
  <si>
    <t>用事业基金弥补收支差额</t>
  </si>
  <si>
    <t xml:space="preserve">  乡镇工作补贴</t>
  </si>
  <si>
    <t>一般公共预算支出</t>
  </si>
  <si>
    <t>单位负责人签章：</t>
  </si>
  <si>
    <t>部门名称</t>
  </si>
  <si>
    <t xml:space="preserve">  923003</t>
  </si>
  <si>
    <t>单位名称</t>
  </si>
  <si>
    <t xml:space="preserve">  29</t>
  </si>
  <si>
    <t>支出功能分类科目</t>
  </si>
  <si>
    <t xml:space="preserve">  30130216</t>
  </si>
  <si>
    <t>部门支出总表</t>
  </si>
  <si>
    <t xml:space="preserve">  3013019903</t>
  </si>
  <si>
    <t xml:space="preserve">  农业</t>
  </si>
  <si>
    <t xml:space="preserve">  3013019907</t>
  </si>
  <si>
    <t>301</t>
  </si>
  <si>
    <t xml:space="preserve">  住房公积金</t>
  </si>
  <si>
    <t>二、结转下年</t>
  </si>
  <si>
    <t>总计</t>
  </si>
  <si>
    <t>公务用车购置</t>
  </si>
  <si>
    <t>住房保障支出</t>
  </si>
  <si>
    <t xml:space="preserve">  30130209</t>
  </si>
  <si>
    <t xml:space="preserve">  基本工资</t>
  </si>
  <si>
    <t xml:space="preserve">  30130201</t>
  </si>
  <si>
    <t xml:space="preserve">  基本养老保险缴费</t>
  </si>
  <si>
    <t>政府性基金预算拨款收入</t>
  </si>
  <si>
    <t xml:space="preserve">  农村综合改革</t>
  </si>
  <si>
    <t>四、其他收入</t>
  </si>
  <si>
    <t xml:space="preserve">  高温津贴</t>
  </si>
  <si>
    <t>部门收入总表</t>
  </si>
  <si>
    <t xml:space="preserve">    2101101</t>
  </si>
  <si>
    <t xml:space="preserve">  03</t>
  </si>
  <si>
    <t xml:space="preserve">  3013010801</t>
  </si>
  <si>
    <t xml:space="preserve">  07</t>
  </si>
  <si>
    <t>事业单位经营支出</t>
  </si>
  <si>
    <t xml:space="preserve">  职工医疗保险缴费</t>
  </si>
  <si>
    <t xml:space="preserve">  邮电费</t>
  </si>
  <si>
    <t>2018年预算数</t>
  </si>
  <si>
    <t>支出经济分类科目</t>
  </si>
  <si>
    <t>一般公共预算拨款收入</t>
  </si>
  <si>
    <t>财政拨款</t>
  </si>
  <si>
    <t xml:space="preserve">  政府办公厅（室）及相关机构事务</t>
  </si>
  <si>
    <t xml:space="preserve">    2012999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</si>
  <si>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</si>
  <si>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</si>
  <si>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</si>
  <si>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</si>
  <si>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</si>
  <si>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</si>
  <si>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维修(护)费</t>
  </si>
  <si>
    <t xml:space="preserve">科目名称 </t>
  </si>
  <si>
    <t>制表人签章：</t>
  </si>
  <si>
    <t xml:space="preserve">  遗属生活补助</t>
  </si>
  <si>
    <t xml:space="preserve">  差旅费</t>
  </si>
  <si>
    <t>一般公共预算基本支出表</t>
  </si>
  <si>
    <t xml:space="preserve">  租赁费</t>
  </si>
  <si>
    <t>201</t>
  </si>
  <si>
    <t xml:space="preserve">  临时、聘用人员工资（财政负担）</t>
  </si>
  <si>
    <t xml:space="preserve">  30131002</t>
  </si>
  <si>
    <t xml:space="preserve">  其他交通费用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</si>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</sst>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" xfId="0" applyNumberFormat="1" applyFont="1" applyFill="1" applyBorder="1" applyAlignment="1">
      <alignment horizontal="left" vertical="center"/>
    </xf>
    <xf numFmtId="4" fontId="10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37" fontId="10" fillId="0" borderId="2" xfId="0" applyNumberFormat="1" applyFont="1" applyFill="1" applyBorder="1" applyAlignment="1" applyProtection="1">
      <alignment horizontal="center" vertical="center" wrapText="1"/>
      <protection/>
    </xf>
    <xf numFmtId="180" fontId="10" fillId="2" borderId="0" xfId="0" applyNumberFormat="1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4" fontId="10" fillId="0" borderId="6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centerContinuous"/>
      <protection/>
    </xf>
    <xf numFmtId="38" fontId="10" fillId="0" borderId="1" xfId="0" applyNumberFormat="1" applyFont="1" applyFill="1" applyBorder="1" applyAlignment="1" applyProtection="1">
      <alignment horizontal="right" vertical="center"/>
      <protection/>
    </xf>
    <xf numFmtId="38" fontId="1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0" fontId="10" fillId="0" borderId="5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0" fontId="10" fillId="0" borderId="1" xfId="0" applyNumberFormat="1" applyFont="1" applyFill="1" applyBorder="1" applyAlignment="1">
      <alignment horizontal="right" vertical="center" wrapText="1"/>
    </xf>
    <xf numFmtId="40" fontId="10" fillId="0" borderId="1" xfId="0" applyNumberFormat="1" applyFont="1" applyFill="1" applyBorder="1" applyAlignment="1" applyProtection="1">
      <alignment horizontal="right" vertical="center"/>
      <protection/>
    </xf>
    <xf numFmtId="40" fontId="10" fillId="0" borderId="1" xfId="0" applyNumberFormat="1" applyFont="1" applyFill="1" applyBorder="1" applyAlignment="1">
      <alignment horizontal="right" vertical="center"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/>
    </xf>
    <xf numFmtId="40" fontId="1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0" fontId="0" fillId="0" borderId="1" xfId="0" applyNumberFormat="1" applyFont="1" applyFill="1" applyBorder="1" applyAlignment="1" applyProtection="1">
      <alignment horizontal="right" vertical="center" wrapText="1"/>
      <protection/>
    </xf>
    <xf numFmtId="40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left" vertical="center"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40" fontId="10" fillId="0" borderId="4" xfId="0" applyNumberFormat="1" applyFont="1" applyFill="1" applyBorder="1" applyAlignment="1" applyProtection="1">
      <alignment horizontal="right" vertical="center" wrapText="1"/>
      <protection/>
    </xf>
    <xf numFmtId="40" fontId="0" fillId="0" borderId="6" xfId="0" applyNumberFormat="1" applyFont="1" applyFill="1" applyBorder="1" applyAlignment="1" applyProtection="1">
      <alignment horizontal="right" vertical="center" wrapText="1"/>
      <protection/>
    </xf>
    <xf numFmtId="40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0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26" t="s">
        <v>178</v>
      </c>
    </row>
    <row r="2" ht="42" customHeight="1">
      <c r="T2" s="5"/>
    </row>
    <row r="3" spans="1:20" ht="61.5" customHeight="1">
      <c r="A3" s="9" t="s">
        <v>16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207</v>
      </c>
      <c r="G6" s="13"/>
      <c r="H6" s="80" t="s">
        <v>165</v>
      </c>
      <c r="I6" s="27"/>
      <c r="J6" s="27"/>
      <c r="K6" s="27"/>
      <c r="L6" s="27"/>
      <c r="M6" s="28"/>
      <c r="Q6" s="5"/>
    </row>
    <row r="7" spans="2:13" ht="12.75" customHeight="1">
      <c r="B7" s="5"/>
      <c r="C7" s="5"/>
      <c r="F7" s="6"/>
      <c r="G7" s="13"/>
      <c r="H7" s="13"/>
      <c r="I7" s="13"/>
      <c r="J7" s="13"/>
      <c r="K7" s="13"/>
      <c r="L7" s="6"/>
      <c r="M7" s="6"/>
    </row>
    <row r="8" spans="3:13" ht="12.75" customHeight="1">
      <c r="C8" s="5"/>
      <c r="F8" s="6"/>
      <c r="G8" s="13"/>
      <c r="H8" s="13"/>
      <c r="I8" s="13"/>
      <c r="J8" s="13"/>
      <c r="K8" s="13"/>
      <c r="L8" s="6"/>
      <c r="M8" s="6"/>
    </row>
    <row r="9" spans="3:255" ht="12.75" customHeight="1">
      <c r="C9" s="5"/>
      <c r="D9" s="5"/>
      <c r="F9" s="6"/>
      <c r="G9" s="6"/>
      <c r="H9" s="13"/>
      <c r="I9" s="13"/>
      <c r="J9" s="13"/>
      <c r="K9" s="13"/>
      <c r="L9" s="13"/>
      <c r="M9" s="6"/>
      <c r="IS9" s="5"/>
      <c r="IT9" s="5"/>
      <c r="IU9" s="7" t="s">
        <v>43</v>
      </c>
    </row>
    <row r="10" spans="4:255" ht="24.75" customHeight="1">
      <c r="D10" s="5"/>
      <c r="F10" s="14" t="s">
        <v>153</v>
      </c>
      <c r="G10" s="6"/>
      <c r="H10" s="13"/>
      <c r="I10" s="13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13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13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63</v>
      </c>
      <c r="G13" s="6"/>
      <c r="H13" s="80" t="s">
        <v>167</v>
      </c>
      <c r="I13" s="27"/>
      <c r="J13" s="27"/>
      <c r="K13" s="28"/>
      <c r="L13" s="27"/>
      <c r="M13" s="28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164</v>
      </c>
      <c r="B17" s="11"/>
      <c r="C17" s="11"/>
      <c r="D17" s="11"/>
      <c r="E17" s="12"/>
      <c r="F17" s="11"/>
      <c r="G17" s="11" t="s">
        <v>38</v>
      </c>
      <c r="H17" s="11"/>
      <c r="I17" s="12"/>
      <c r="J17" s="11"/>
      <c r="K17" s="11"/>
      <c r="L17" s="11"/>
      <c r="M17" s="11" t="s">
        <v>211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33203125" style="0" customWidth="1"/>
    <col min="5" max="5" width="11.66015625" style="0" customWidth="1"/>
    <col min="6" max="6" width="11.16015625" style="0" customWidth="1"/>
    <col min="7" max="7" width="10.66015625" style="0" customWidth="1"/>
    <col min="8" max="8" width="12" style="0" customWidth="1"/>
    <col min="9" max="9" width="13.5" style="0" customWidth="1"/>
    <col min="10" max="10" width="12.33203125" style="0" customWidth="1"/>
    <col min="11" max="11" width="10.16015625" style="0" customWidth="1"/>
    <col min="12" max="13" width="9.16015625" style="0" customWidth="1"/>
    <col min="14" max="14" width="11.5" style="0" customWidth="1"/>
    <col min="15" max="15" width="12.66015625" style="0" customWidth="1"/>
    <col min="16" max="16" width="13" style="0" customWidth="1"/>
  </cols>
  <sheetData>
    <row r="1" ht="21" customHeight="1"/>
    <row r="2" spans="1:15" ht="29.25" customHeight="1">
      <c r="A2" s="84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6" ht="27.75" customHeight="1">
      <c r="A3" s="101" t="s">
        <v>68</v>
      </c>
      <c r="P3" s="22" t="s">
        <v>113</v>
      </c>
    </row>
    <row r="4" spans="1:16" ht="21.75" customHeight="1">
      <c r="A4" s="57" t="s">
        <v>169</v>
      </c>
      <c r="B4" s="69"/>
      <c r="C4" s="117" t="s">
        <v>56</v>
      </c>
      <c r="D4" s="57" t="s">
        <v>200</v>
      </c>
      <c r="E4" s="58"/>
      <c r="F4" s="58"/>
      <c r="G4" s="58"/>
      <c r="H4" s="58"/>
      <c r="I4" s="116" t="s">
        <v>203</v>
      </c>
      <c r="J4" s="116" t="s">
        <v>104</v>
      </c>
      <c r="K4" s="116" t="s">
        <v>136</v>
      </c>
      <c r="L4" s="116" t="s">
        <v>59</v>
      </c>
      <c r="M4" s="116" t="s">
        <v>27</v>
      </c>
      <c r="N4" s="116" t="s">
        <v>161</v>
      </c>
      <c r="O4" s="78" t="s">
        <v>26</v>
      </c>
      <c r="P4" s="78"/>
    </row>
    <row r="5" spans="1:16" ht="38.25" customHeight="1">
      <c r="A5" s="65" t="s">
        <v>111</v>
      </c>
      <c r="B5" s="65" t="s">
        <v>167</v>
      </c>
      <c r="C5" s="118"/>
      <c r="D5" s="62" t="s">
        <v>124</v>
      </c>
      <c r="E5" s="63" t="s">
        <v>199</v>
      </c>
      <c r="F5" s="59" t="s">
        <v>41</v>
      </c>
      <c r="G5" s="59" t="s">
        <v>185</v>
      </c>
      <c r="H5" s="64" t="s">
        <v>125</v>
      </c>
      <c r="I5" s="116"/>
      <c r="J5" s="116"/>
      <c r="K5" s="116"/>
      <c r="L5" s="116"/>
      <c r="M5" s="116"/>
      <c r="N5" s="116"/>
      <c r="O5" s="77" t="s">
        <v>106</v>
      </c>
      <c r="P5" s="77" t="s">
        <v>66</v>
      </c>
    </row>
    <row r="6" spans="1:16" ht="15" customHeight="1">
      <c r="A6" s="60" t="s">
        <v>142</v>
      </c>
      <c r="B6" s="60" t="s">
        <v>142</v>
      </c>
      <c r="C6" s="60">
        <v>1</v>
      </c>
      <c r="D6" s="61">
        <f aca="true" t="shared" si="0" ref="D6:P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</row>
    <row r="7" spans="1:16" ht="25.5" customHeight="1">
      <c r="A7" s="108"/>
      <c r="B7" s="108" t="s">
        <v>56</v>
      </c>
      <c r="C7" s="100">
        <v>1364.69</v>
      </c>
      <c r="D7" s="100">
        <v>1094.34</v>
      </c>
      <c r="E7" s="100">
        <v>1094.34</v>
      </c>
      <c r="F7" s="100">
        <v>0</v>
      </c>
      <c r="G7" s="100">
        <v>0</v>
      </c>
      <c r="H7" s="100">
        <v>0</v>
      </c>
      <c r="I7" s="100">
        <v>0</v>
      </c>
      <c r="J7" s="99">
        <v>0</v>
      </c>
      <c r="K7" s="107">
        <v>0</v>
      </c>
      <c r="L7" s="100">
        <v>0</v>
      </c>
      <c r="M7" s="100">
        <v>0</v>
      </c>
      <c r="N7" s="100">
        <v>0</v>
      </c>
      <c r="O7" s="100">
        <v>270.35</v>
      </c>
      <c r="P7" s="99">
        <v>0</v>
      </c>
    </row>
    <row r="8" spans="1:16" ht="25.5" customHeight="1">
      <c r="A8" s="108" t="s">
        <v>112</v>
      </c>
      <c r="B8" s="108" t="s">
        <v>95</v>
      </c>
      <c r="C8" s="100">
        <v>1364.69</v>
      </c>
      <c r="D8" s="100">
        <v>1094.34</v>
      </c>
      <c r="E8" s="100">
        <v>1094.34</v>
      </c>
      <c r="F8" s="100">
        <v>0</v>
      </c>
      <c r="G8" s="100">
        <v>0</v>
      </c>
      <c r="H8" s="100">
        <v>0</v>
      </c>
      <c r="I8" s="100">
        <v>0</v>
      </c>
      <c r="J8" s="99">
        <v>0</v>
      </c>
      <c r="K8" s="107">
        <v>0</v>
      </c>
      <c r="L8" s="100">
        <v>0</v>
      </c>
      <c r="M8" s="100">
        <v>0</v>
      </c>
      <c r="N8" s="100">
        <v>0</v>
      </c>
      <c r="O8" s="100">
        <v>270.35</v>
      </c>
      <c r="P8" s="99">
        <v>0</v>
      </c>
    </row>
    <row r="9" spans="1:16" ht="25.5" customHeight="1">
      <c r="A9" s="108" t="s">
        <v>64</v>
      </c>
      <c r="B9" s="108" t="s">
        <v>48</v>
      </c>
      <c r="C9" s="100">
        <v>1097.91</v>
      </c>
      <c r="D9" s="100">
        <v>827.56</v>
      </c>
      <c r="E9" s="100">
        <v>827.56</v>
      </c>
      <c r="F9" s="100">
        <v>0</v>
      </c>
      <c r="G9" s="100">
        <v>0</v>
      </c>
      <c r="H9" s="100">
        <v>0</v>
      </c>
      <c r="I9" s="100">
        <v>0</v>
      </c>
      <c r="J9" s="99">
        <v>0</v>
      </c>
      <c r="K9" s="107">
        <v>0</v>
      </c>
      <c r="L9" s="100">
        <v>0</v>
      </c>
      <c r="M9" s="100">
        <v>0</v>
      </c>
      <c r="N9" s="100">
        <v>0</v>
      </c>
      <c r="O9" s="100">
        <v>270.35</v>
      </c>
      <c r="P9" s="99">
        <v>0</v>
      </c>
    </row>
    <row r="10" spans="1:16" ht="25.5" customHeight="1">
      <c r="A10" s="108" t="s">
        <v>166</v>
      </c>
      <c r="B10" s="108" t="s">
        <v>154</v>
      </c>
      <c r="C10" s="100">
        <v>266.78</v>
      </c>
      <c r="D10" s="100">
        <v>266.78</v>
      </c>
      <c r="E10" s="100">
        <v>266.78</v>
      </c>
      <c r="F10" s="100">
        <v>0</v>
      </c>
      <c r="G10" s="100">
        <v>0</v>
      </c>
      <c r="H10" s="100">
        <v>0</v>
      </c>
      <c r="I10" s="100">
        <v>0</v>
      </c>
      <c r="J10" s="99">
        <v>0</v>
      </c>
      <c r="K10" s="107">
        <v>0</v>
      </c>
      <c r="L10" s="100">
        <v>0</v>
      </c>
      <c r="M10" s="100">
        <v>0</v>
      </c>
      <c r="N10" s="100">
        <v>0</v>
      </c>
      <c r="O10" s="100">
        <v>0</v>
      </c>
      <c r="P10" s="99">
        <v>0</v>
      </c>
    </row>
    <row r="11" spans="4:15" ht="21" customHeight="1">
      <c r="D11" s="5"/>
      <c r="J11" s="5"/>
      <c r="K11" s="5"/>
      <c r="L11" s="5"/>
      <c r="M11" s="5"/>
      <c r="N11" s="5"/>
      <c r="O11" s="5"/>
    </row>
    <row r="12" ht="21" customHeight="1">
      <c r="G12" s="5"/>
    </row>
    <row r="15" ht="12.75" customHeight="1">
      <c r="G15" s="5"/>
    </row>
  </sheetData>
  <mergeCells count="7"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3" t="s">
        <v>118</v>
      </c>
      <c r="B2" s="73"/>
    </row>
    <row r="3" ht="17.25" customHeight="1">
      <c r="B3" s="22" t="s">
        <v>113</v>
      </c>
    </row>
    <row r="4" spans="1:2" ht="20.25" customHeight="1">
      <c r="A4" s="119" t="s">
        <v>70</v>
      </c>
      <c r="B4" s="112" t="s">
        <v>56</v>
      </c>
    </row>
    <row r="5" spans="1:2" ht="18" customHeight="1">
      <c r="A5" s="119"/>
      <c r="B5" s="112"/>
    </row>
    <row r="6" spans="1:2" ht="16.5" customHeight="1">
      <c r="A6" s="61" t="s">
        <v>142</v>
      </c>
      <c r="B6" s="61">
        <v>1</v>
      </c>
    </row>
    <row r="7" spans="1:2" ht="27.75" customHeight="1">
      <c r="A7" s="108" t="s">
        <v>56</v>
      </c>
      <c r="B7" s="110">
        <v>1364.69</v>
      </c>
    </row>
    <row r="8" spans="1:2" ht="27.75" customHeight="1">
      <c r="A8" s="108" t="s">
        <v>42</v>
      </c>
      <c r="B8" s="110">
        <v>770.72</v>
      </c>
    </row>
    <row r="9" spans="1:2" ht="27.75" customHeight="1">
      <c r="A9" s="108" t="s">
        <v>151</v>
      </c>
      <c r="B9" s="110">
        <v>53.13</v>
      </c>
    </row>
    <row r="10" spans="1:2" ht="27.75" customHeight="1">
      <c r="A10" s="108" t="s">
        <v>37</v>
      </c>
      <c r="B10" s="110">
        <v>145.32</v>
      </c>
    </row>
    <row r="11" spans="1:2" ht="27.75" customHeight="1">
      <c r="A11" s="108" t="s">
        <v>33</v>
      </c>
      <c r="B11" s="110">
        <v>366.78</v>
      </c>
    </row>
    <row r="12" spans="1:2" ht="27.75" customHeight="1">
      <c r="A12" s="108" t="s">
        <v>180</v>
      </c>
      <c r="B12" s="110">
        <v>28.74</v>
      </c>
    </row>
  </sheetData>
  <mergeCells count="2">
    <mergeCell ref="A4:A5"/>
    <mergeCell ref="B4:B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0" style="0" customWidth="1"/>
    <col min="3" max="3" width="29.5" style="0" customWidth="1"/>
    <col min="4" max="4" width="32.16015625" style="0" customWidth="1"/>
  </cols>
  <sheetData>
    <row r="2" spans="1:4" ht="29.25" customHeight="1">
      <c r="A2" s="73" t="s">
        <v>0</v>
      </c>
      <c r="B2" s="73"/>
      <c r="C2" s="73"/>
      <c r="D2" s="73"/>
    </row>
    <row r="3" ht="17.25" customHeight="1">
      <c r="D3" s="22" t="s">
        <v>113</v>
      </c>
    </row>
    <row r="4" spans="1:4" ht="21.75" customHeight="1">
      <c r="A4" s="119" t="s">
        <v>70</v>
      </c>
      <c r="B4" s="112" t="s">
        <v>200</v>
      </c>
      <c r="C4" s="112" t="s">
        <v>163</v>
      </c>
      <c r="D4" s="112" t="s">
        <v>206</v>
      </c>
    </row>
    <row r="5" spans="1:4" ht="18" customHeight="1">
      <c r="A5" s="119"/>
      <c r="B5" s="112"/>
      <c r="C5" s="112"/>
      <c r="D5" s="112"/>
    </row>
    <row r="6" spans="1:4" ht="17.25" customHeight="1">
      <c r="A6" s="61" t="s">
        <v>142</v>
      </c>
      <c r="B6" s="61">
        <v>1</v>
      </c>
      <c r="C6" s="72">
        <v>2</v>
      </c>
      <c r="D6" s="72">
        <v>3</v>
      </c>
    </row>
    <row r="7" spans="1:4" ht="27.75" customHeight="1">
      <c r="A7" s="108" t="s">
        <v>56</v>
      </c>
      <c r="B7" s="111">
        <v>1094.34</v>
      </c>
      <c r="C7" s="111">
        <v>1094.34</v>
      </c>
      <c r="D7" s="110">
        <v>0</v>
      </c>
    </row>
    <row r="8" spans="1:4" ht="27.75" customHeight="1">
      <c r="A8" s="108" t="s">
        <v>42</v>
      </c>
      <c r="B8" s="111">
        <v>500.37</v>
      </c>
      <c r="C8" s="111">
        <v>500.37</v>
      </c>
      <c r="D8" s="110">
        <v>0</v>
      </c>
    </row>
    <row r="9" spans="1:4" ht="27.75" customHeight="1">
      <c r="A9" s="108" t="s">
        <v>151</v>
      </c>
      <c r="B9" s="111">
        <v>53.13</v>
      </c>
      <c r="C9" s="111">
        <v>53.13</v>
      </c>
      <c r="D9" s="110">
        <v>0</v>
      </c>
    </row>
    <row r="10" spans="1:4" ht="27.75" customHeight="1">
      <c r="A10" s="108" t="s">
        <v>37</v>
      </c>
      <c r="B10" s="111">
        <v>145.32</v>
      </c>
      <c r="C10" s="111">
        <v>145.32</v>
      </c>
      <c r="D10" s="110">
        <v>0</v>
      </c>
    </row>
    <row r="11" spans="1:4" ht="27.75" customHeight="1">
      <c r="A11" s="108" t="s">
        <v>33</v>
      </c>
      <c r="B11" s="111">
        <v>366.78</v>
      </c>
      <c r="C11" s="111">
        <v>366.78</v>
      </c>
      <c r="D11" s="110">
        <v>0</v>
      </c>
    </row>
    <row r="12" spans="1:4" ht="27.75" customHeight="1">
      <c r="A12" s="108" t="s">
        <v>180</v>
      </c>
      <c r="B12" s="111">
        <v>28.74</v>
      </c>
      <c r="C12" s="111">
        <v>28.74</v>
      </c>
      <c r="D12" s="110"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73" t="s">
        <v>0</v>
      </c>
      <c r="B2" s="73"/>
      <c r="C2" s="73"/>
      <c r="D2" s="73"/>
    </row>
    <row r="3" ht="17.25" customHeight="1">
      <c r="D3" s="22" t="s">
        <v>113</v>
      </c>
    </row>
    <row r="4" spans="1:4" ht="18" customHeight="1">
      <c r="A4" s="119" t="s">
        <v>70</v>
      </c>
      <c r="B4" s="112" t="s">
        <v>200</v>
      </c>
      <c r="C4" s="112" t="s">
        <v>163</v>
      </c>
      <c r="D4" s="112" t="s">
        <v>206</v>
      </c>
    </row>
    <row r="5" spans="1:4" ht="20.25" customHeight="1">
      <c r="A5" s="119"/>
      <c r="B5" s="112"/>
      <c r="C5" s="112"/>
      <c r="D5" s="112"/>
    </row>
    <row r="6" spans="1:4" ht="13.5" customHeight="1">
      <c r="A6" s="61" t="s">
        <v>142</v>
      </c>
      <c r="B6" s="61">
        <v>1</v>
      </c>
      <c r="C6" s="72">
        <v>2</v>
      </c>
      <c r="D6" s="72">
        <v>3</v>
      </c>
    </row>
    <row r="7" spans="1:4" ht="27.75" customHeight="1">
      <c r="A7" s="108"/>
      <c r="B7" s="111"/>
      <c r="C7" s="111"/>
      <c r="D7" s="110"/>
    </row>
    <row r="8" spans="1:2" ht="27.75" customHeight="1">
      <c r="A8" s="5"/>
      <c r="B8" s="5"/>
    </row>
    <row r="9" spans="1:4" ht="27.75" customHeight="1">
      <c r="A9" s="5"/>
      <c r="B9" s="5"/>
      <c r="C9" s="5"/>
      <c r="D9" s="5"/>
    </row>
    <row r="10" spans="2:4" ht="27.75" customHeight="1">
      <c r="B10" s="5"/>
      <c r="C10" s="5"/>
      <c r="D10" s="5"/>
    </row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1" sqref="A1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9" t="s">
        <v>32</v>
      </c>
      <c r="B2" s="30"/>
      <c r="C2" s="30"/>
      <c r="D2" s="30"/>
    </row>
    <row r="3" spans="1:4" ht="17.25" customHeight="1">
      <c r="A3" s="35" t="str">
        <f>'收入'!A3</f>
        <v>填报单位:瑞金市云石山乡人民政府</v>
      </c>
      <c r="D3" s="22" t="s">
        <v>113</v>
      </c>
    </row>
    <row r="4" spans="1:4" ht="17.25" customHeight="1">
      <c r="A4" s="17" t="s">
        <v>76</v>
      </c>
      <c r="B4" s="44"/>
      <c r="C4" s="46" t="s">
        <v>205</v>
      </c>
      <c r="D4" s="47"/>
    </row>
    <row r="5" spans="1:4" ht="17.25" customHeight="1">
      <c r="A5" s="23" t="s">
        <v>83</v>
      </c>
      <c r="B5" s="54" t="s">
        <v>103</v>
      </c>
      <c r="C5" s="45" t="s">
        <v>204</v>
      </c>
      <c r="D5" s="45" t="s">
        <v>103</v>
      </c>
    </row>
    <row r="6" spans="1:4" ht="17.25" customHeight="1">
      <c r="A6" s="74" t="s">
        <v>7</v>
      </c>
      <c r="B6" s="97">
        <v>1094.34</v>
      </c>
      <c r="C6" s="75" t="str">
        <f>'支出-2'!A8</f>
        <v>一般公共服务支出</v>
      </c>
      <c r="D6" s="89">
        <f>'支出-2'!B8</f>
        <v>770.72</v>
      </c>
    </row>
    <row r="7" spans="1:4" ht="17.25" customHeight="1">
      <c r="A7" s="39" t="s">
        <v>17</v>
      </c>
      <c r="B7" s="88">
        <f>'收入'!E7</f>
        <v>1094.34</v>
      </c>
      <c r="C7" s="75" t="str">
        <f>'支出-2'!A9</f>
        <v>社会保障和就业支出</v>
      </c>
      <c r="D7" s="89">
        <f>'支出-2'!B9</f>
        <v>53.13</v>
      </c>
    </row>
    <row r="8" spans="1:4" ht="17.25" customHeight="1">
      <c r="A8" s="39" t="s">
        <v>73</v>
      </c>
      <c r="B8" s="89">
        <f>'收入'!F7</f>
        <v>0</v>
      </c>
      <c r="C8" s="75" t="str">
        <f>'支出-2'!A10</f>
        <v>医疗卫生与计划生育支出</v>
      </c>
      <c r="D8" s="89">
        <f>'支出-2'!B10</f>
        <v>145.32</v>
      </c>
    </row>
    <row r="9" spans="1:4" ht="17.25" customHeight="1">
      <c r="A9" s="39" t="s">
        <v>28</v>
      </c>
      <c r="B9" s="89">
        <f>'收入'!G7</f>
        <v>0</v>
      </c>
      <c r="C9" s="75" t="str">
        <f>'支出-2'!A11</f>
        <v>农林水支出</v>
      </c>
      <c r="D9" s="89">
        <f>'支出-2'!B11</f>
        <v>366.78</v>
      </c>
    </row>
    <row r="10" spans="1:4" ht="17.25" customHeight="1">
      <c r="A10" s="39" t="s">
        <v>31</v>
      </c>
      <c r="B10" s="89">
        <f>'收入'!H7</f>
        <v>0</v>
      </c>
      <c r="C10" s="75" t="str">
        <f>'支出-2'!A12</f>
        <v>住房保障支出</v>
      </c>
      <c r="D10" s="89">
        <f>'支出-2'!B12</f>
        <v>28.74</v>
      </c>
    </row>
    <row r="11" spans="1:4" ht="17.25" customHeight="1">
      <c r="A11" s="39" t="s">
        <v>140</v>
      </c>
      <c r="B11" s="89">
        <f>'收入'!I7</f>
        <v>0</v>
      </c>
      <c r="C11" s="75">
        <f>'支出-2'!A13</f>
        <v>0</v>
      </c>
      <c r="D11" s="89">
        <f>'支出-2'!B13</f>
        <v>0</v>
      </c>
    </row>
    <row r="12" spans="1:4" ht="17.25" customHeight="1">
      <c r="A12" s="39" t="s">
        <v>137</v>
      </c>
      <c r="B12" s="89">
        <f>'收入'!J7</f>
        <v>0</v>
      </c>
      <c r="C12" s="75">
        <f>'支出-2'!A14</f>
        <v>0</v>
      </c>
      <c r="D12" s="89">
        <f>'支出-2'!B14</f>
        <v>0</v>
      </c>
    </row>
    <row r="13" spans="1:4" ht="17.25" customHeight="1">
      <c r="A13" s="39" t="s">
        <v>187</v>
      </c>
      <c r="B13" s="89">
        <f>'收入'!K7</f>
        <v>0</v>
      </c>
      <c r="C13" s="75">
        <f>'支出-2'!A15</f>
        <v>0</v>
      </c>
      <c r="D13" s="89">
        <f>'支出-2'!B15</f>
        <v>0</v>
      </c>
    </row>
    <row r="14" spans="1:4" ht="17.25" customHeight="1">
      <c r="A14" s="39" t="s">
        <v>30</v>
      </c>
      <c r="B14" s="89">
        <f>'收入'!L7</f>
        <v>0</v>
      </c>
      <c r="C14" s="75">
        <f>'支出-2'!A16</f>
        <v>0</v>
      </c>
      <c r="D14" s="89">
        <f>'支出-2'!B16</f>
        <v>0</v>
      </c>
    </row>
    <row r="15" spans="1:4" ht="17.25" customHeight="1">
      <c r="A15" s="39" t="s">
        <v>109</v>
      </c>
      <c r="B15" s="89">
        <f>'收入'!M7</f>
        <v>0</v>
      </c>
      <c r="C15" s="75">
        <f>'支出-2'!A17</f>
        <v>0</v>
      </c>
      <c r="D15" s="89">
        <f>'支出-2'!B17</f>
        <v>0</v>
      </c>
    </row>
    <row r="16" spans="1:4" ht="17.25" customHeight="1">
      <c r="A16" s="39"/>
      <c r="B16" s="89"/>
      <c r="C16" s="75">
        <f>'支出-2'!A18</f>
        <v>0</v>
      </c>
      <c r="D16" s="89">
        <f>'支出-2'!B18</f>
        <v>0</v>
      </c>
    </row>
    <row r="17" spans="1:4" ht="17.25" customHeight="1">
      <c r="A17" s="39"/>
      <c r="B17" s="89"/>
      <c r="C17" s="75">
        <f>'支出-2'!A19</f>
        <v>0</v>
      </c>
      <c r="D17" s="89">
        <f>'支出-2'!B19</f>
        <v>0</v>
      </c>
    </row>
    <row r="18" spans="1:4" ht="17.25" customHeight="1">
      <c r="A18" s="39"/>
      <c r="B18" s="89"/>
      <c r="C18" s="75">
        <f>'支出-2'!A20</f>
        <v>0</v>
      </c>
      <c r="D18" s="89">
        <f>'支出-2'!B20</f>
        <v>0</v>
      </c>
    </row>
    <row r="19" spans="1:4" ht="17.25" customHeight="1">
      <c r="A19" s="41"/>
      <c r="B19" s="89"/>
      <c r="C19" s="75">
        <f>'支出-2'!A21</f>
        <v>0</v>
      </c>
      <c r="D19" s="89">
        <f>'支出-2'!B21</f>
        <v>0</v>
      </c>
    </row>
    <row r="20" spans="1:4" ht="17.25" customHeight="1">
      <c r="A20" s="39"/>
      <c r="B20" s="90"/>
      <c r="C20" s="75">
        <f>'支出-2'!A22</f>
        <v>0</v>
      </c>
      <c r="D20" s="89">
        <f>'支出-2'!B22</f>
        <v>0</v>
      </c>
    </row>
    <row r="21" spans="1:4" ht="17.25" customHeight="1">
      <c r="A21" s="39"/>
      <c r="B21" s="90"/>
      <c r="C21" s="75">
        <f>'支出-2'!A23</f>
        <v>0</v>
      </c>
      <c r="D21" s="89">
        <f>'支出-2'!B23</f>
        <v>0</v>
      </c>
    </row>
    <row r="22" spans="1:4" ht="17.25" customHeight="1">
      <c r="A22" s="39"/>
      <c r="B22" s="90"/>
      <c r="C22" s="75">
        <f>'支出-2'!A24</f>
        <v>0</v>
      </c>
      <c r="D22" s="89">
        <f>'支出-2'!B24</f>
        <v>0</v>
      </c>
    </row>
    <row r="23" spans="1:4" ht="17.25" customHeight="1">
      <c r="A23" s="39"/>
      <c r="B23" s="90"/>
      <c r="C23" s="75">
        <f>'支出-2'!A25</f>
        <v>0</v>
      </c>
      <c r="D23" s="89">
        <f>'支出-2'!B25</f>
        <v>0</v>
      </c>
    </row>
    <row r="24" spans="1:4" ht="17.25" customHeight="1">
      <c r="A24" s="39"/>
      <c r="B24" s="90"/>
      <c r="C24" s="75">
        <f>'支出-2'!A26</f>
        <v>0</v>
      </c>
      <c r="D24" s="89">
        <f>'支出-2'!B26</f>
        <v>0</v>
      </c>
    </row>
    <row r="25" spans="1:4" ht="17.25" customHeight="1">
      <c r="A25" s="39"/>
      <c r="B25" s="90"/>
      <c r="C25" s="75">
        <f>'支出-2'!A27</f>
        <v>0</v>
      </c>
      <c r="D25" s="89">
        <f>'支出-2'!B27</f>
        <v>0</v>
      </c>
    </row>
    <row r="26" spans="1:4" ht="19.5" customHeight="1">
      <c r="A26" s="39"/>
      <c r="B26" s="90"/>
      <c r="C26" s="75">
        <f>'支出-2'!A28</f>
        <v>0</v>
      </c>
      <c r="D26" s="89">
        <f>'支出-2'!B28</f>
        <v>0</v>
      </c>
    </row>
    <row r="27" spans="1:4" ht="19.5" customHeight="1">
      <c r="A27" s="39"/>
      <c r="B27" s="90"/>
      <c r="C27" s="75">
        <f>'支出-2'!A29</f>
        <v>0</v>
      </c>
      <c r="D27" s="89">
        <f>'支出-2'!B29</f>
        <v>0</v>
      </c>
    </row>
    <row r="28" spans="1:4" ht="19.5" customHeight="1">
      <c r="A28" s="39"/>
      <c r="B28" s="90"/>
      <c r="C28" s="75">
        <f>'支出-2'!A30</f>
        <v>0</v>
      </c>
      <c r="D28" s="89">
        <f>'支出-2'!B30</f>
        <v>0</v>
      </c>
    </row>
    <row r="29" spans="1:4" ht="19.5" customHeight="1">
      <c r="A29" s="39"/>
      <c r="B29" s="90"/>
      <c r="C29" s="75">
        <f>'支出-2'!A31</f>
        <v>0</v>
      </c>
      <c r="D29" s="89">
        <f>'支出-2'!B31</f>
        <v>0</v>
      </c>
    </row>
    <row r="30" spans="1:4" ht="19.5" customHeight="1">
      <c r="A30" s="39"/>
      <c r="B30" s="90"/>
      <c r="C30" s="75">
        <f>'支出-2'!A32</f>
        <v>0</v>
      </c>
      <c r="D30" s="89">
        <f>'支出-2'!B32</f>
        <v>0</v>
      </c>
    </row>
    <row r="31" spans="1:4" ht="19.5" customHeight="1">
      <c r="A31" s="39"/>
      <c r="B31" s="90"/>
      <c r="C31" s="75">
        <f>'支出-2'!A33</f>
        <v>0</v>
      </c>
      <c r="D31" s="89">
        <f>'支出-2'!B33</f>
        <v>0</v>
      </c>
    </row>
    <row r="32" spans="1:4" ht="19.5" customHeight="1">
      <c r="A32" s="39"/>
      <c r="B32" s="90"/>
      <c r="C32" s="75">
        <f>'支出-2'!A34</f>
        <v>0</v>
      </c>
      <c r="D32" s="89">
        <f>'支出-2'!B34</f>
        <v>0</v>
      </c>
    </row>
    <row r="33" spans="1:4" ht="19.5" customHeight="1">
      <c r="A33" s="39"/>
      <c r="B33" s="90"/>
      <c r="C33" s="75">
        <f>'支出-2'!A35</f>
        <v>0</v>
      </c>
      <c r="D33" s="89">
        <f>'支出-2'!B35</f>
        <v>0</v>
      </c>
    </row>
    <row r="34" spans="1:4" ht="19.5" customHeight="1">
      <c r="A34" s="39"/>
      <c r="B34" s="90"/>
      <c r="C34" s="75">
        <f>'支出-2'!A36</f>
        <v>0</v>
      </c>
      <c r="D34" s="89">
        <f>'支出-2'!B36</f>
        <v>0</v>
      </c>
    </row>
    <row r="35" spans="1:4" ht="19.5" customHeight="1">
      <c r="A35" s="39"/>
      <c r="B35" s="90"/>
      <c r="C35" s="75">
        <f>'支出-2'!A37</f>
        <v>0</v>
      </c>
      <c r="D35" s="89">
        <f>'支出-2'!B37</f>
        <v>0</v>
      </c>
    </row>
    <row r="36" spans="1:4" ht="19.5" customHeight="1">
      <c r="A36" s="39"/>
      <c r="B36" s="90"/>
      <c r="C36" s="75">
        <f>'支出-2'!A38</f>
        <v>0</v>
      </c>
      <c r="D36" s="89">
        <f>'支出-2'!B38</f>
        <v>0</v>
      </c>
    </row>
    <row r="37" spans="1:4" ht="19.5" customHeight="1">
      <c r="A37" s="39"/>
      <c r="B37" s="90"/>
      <c r="C37" s="75">
        <f>'支出-2'!A39</f>
        <v>0</v>
      </c>
      <c r="D37" s="89">
        <f>'支出-2'!B39</f>
        <v>0</v>
      </c>
    </row>
    <row r="38" spans="1:4" ht="19.5" customHeight="1">
      <c r="A38" s="39"/>
      <c r="B38" s="90"/>
      <c r="C38" s="75">
        <f>'支出-2'!A40</f>
        <v>0</v>
      </c>
      <c r="D38" s="89">
        <f>'支出-2'!B40</f>
        <v>0</v>
      </c>
    </row>
    <row r="39" spans="1:4" ht="19.5" customHeight="1">
      <c r="A39" s="39"/>
      <c r="B39" s="90"/>
      <c r="C39" s="75">
        <f>'支出-2'!A41</f>
        <v>0</v>
      </c>
      <c r="D39" s="89">
        <f>'支出-2'!B41</f>
        <v>0</v>
      </c>
    </row>
    <row r="40" spans="1:4" ht="19.5" customHeight="1">
      <c r="A40" s="39"/>
      <c r="B40" s="90"/>
      <c r="C40" s="75">
        <f>'支出-2'!A42</f>
        <v>0</v>
      </c>
      <c r="D40" s="89">
        <f>'支出-2'!B42</f>
        <v>0</v>
      </c>
    </row>
    <row r="41" spans="1:4" ht="19.5" customHeight="1">
      <c r="A41" s="39"/>
      <c r="B41" s="90"/>
      <c r="C41" s="75">
        <f>'支出-2'!A43</f>
        <v>0</v>
      </c>
      <c r="D41" s="89">
        <f>'支出-2'!B43</f>
        <v>0</v>
      </c>
    </row>
    <row r="42" spans="1:4" ht="19.5" customHeight="1">
      <c r="A42" s="39"/>
      <c r="B42" s="90"/>
      <c r="C42" s="75">
        <f>'支出-2'!A44</f>
        <v>0</v>
      </c>
      <c r="D42" s="89">
        <f>'支出-2'!B44</f>
        <v>0</v>
      </c>
    </row>
    <row r="43" spans="1:4" ht="19.5" customHeight="1">
      <c r="A43" s="39"/>
      <c r="B43" s="90"/>
      <c r="C43" s="75">
        <f>'支出-2'!A45</f>
        <v>0</v>
      </c>
      <c r="D43" s="89">
        <f>'支出-2'!B45</f>
        <v>0</v>
      </c>
    </row>
    <row r="44" spans="1:4" ht="19.5" customHeight="1">
      <c r="A44" s="39"/>
      <c r="B44" s="90"/>
      <c r="C44" s="75">
        <f>'支出-2'!A46</f>
        <v>0</v>
      </c>
      <c r="D44" s="89">
        <f>'支出-2'!B46</f>
        <v>0</v>
      </c>
    </row>
    <row r="45" spans="1:4" ht="19.5" customHeight="1">
      <c r="A45" s="39"/>
      <c r="B45" s="90"/>
      <c r="C45" s="75">
        <f>'支出-2'!A47</f>
        <v>0</v>
      </c>
      <c r="D45" s="89">
        <f>'支出-2'!B47</f>
        <v>0</v>
      </c>
    </row>
    <row r="46" spans="1:4" ht="19.5" customHeight="1">
      <c r="A46" s="39"/>
      <c r="B46" s="90"/>
      <c r="C46" s="75">
        <f>'支出-2'!A48</f>
        <v>0</v>
      </c>
      <c r="D46" s="89">
        <f>'支出-2'!B48</f>
        <v>0</v>
      </c>
    </row>
    <row r="47" spans="1:4" ht="19.5" customHeight="1">
      <c r="A47" s="39"/>
      <c r="B47" s="90"/>
      <c r="C47" s="75">
        <f>'支出-2'!A49</f>
        <v>0</v>
      </c>
      <c r="D47" s="89">
        <f>'支出-2'!B49</f>
        <v>0</v>
      </c>
    </row>
    <row r="48" spans="1:4" ht="19.5" customHeight="1">
      <c r="A48" s="39"/>
      <c r="B48" s="90"/>
      <c r="C48" s="40"/>
      <c r="D48" s="89"/>
    </row>
    <row r="49" spans="1:4" ht="17.25" customHeight="1">
      <c r="A49" s="42" t="s">
        <v>53</v>
      </c>
      <c r="B49" s="90">
        <f>SUM(B6,B11,B12,B13,B14,B15)</f>
        <v>1094.34</v>
      </c>
      <c r="C49" s="42" t="s">
        <v>49</v>
      </c>
      <c r="D49" s="90">
        <f>'支出-2'!B7</f>
        <v>1364.69</v>
      </c>
    </row>
    <row r="50" spans="1:4" ht="17.25" customHeight="1">
      <c r="A50" s="39" t="s">
        <v>81</v>
      </c>
      <c r="B50" s="89">
        <f>'收入'!N7</f>
        <v>0</v>
      </c>
      <c r="C50" s="39" t="s">
        <v>158</v>
      </c>
      <c r="D50" s="93">
        <f>B54-D49</f>
        <v>0</v>
      </c>
    </row>
    <row r="51" spans="1:4" ht="17.25" customHeight="1">
      <c r="A51" s="39" t="s">
        <v>127</v>
      </c>
      <c r="B51" s="91">
        <f>SUM(B52,B53)</f>
        <v>270.35</v>
      </c>
      <c r="C51" s="41"/>
      <c r="D51" s="90"/>
    </row>
    <row r="52" spans="1:4" ht="17.25" customHeight="1">
      <c r="A52" s="39" t="s">
        <v>156</v>
      </c>
      <c r="B52" s="89">
        <f>'收入'!O7</f>
        <v>270.35</v>
      </c>
      <c r="C52" s="41"/>
      <c r="D52" s="90"/>
    </row>
    <row r="53" spans="1:4" ht="17.25" customHeight="1">
      <c r="A53" s="39" t="s">
        <v>119</v>
      </c>
      <c r="B53" s="89">
        <f>'收入'!P7</f>
        <v>0</v>
      </c>
      <c r="C53" s="41"/>
      <c r="D53" s="90"/>
    </row>
    <row r="54" spans="1:4" ht="17.25" customHeight="1">
      <c r="A54" s="42" t="s">
        <v>25</v>
      </c>
      <c r="B54" s="92">
        <f>SUM(B49,B50,B51)</f>
        <v>1364.69</v>
      </c>
      <c r="C54" s="42" t="s">
        <v>12</v>
      </c>
      <c r="D54" s="90">
        <f>SUM(D49,D50)</f>
        <v>1364.69</v>
      </c>
    </row>
    <row r="80" ht="19.5" customHeight="1">
      <c r="AC80" s="67" t="s">
        <v>4</v>
      </c>
    </row>
    <row r="133" ht="19.5" customHeight="1">
      <c r="AO133" s="67" t="s">
        <v>4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84" t="s">
        <v>189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7.75" customHeight="1">
      <c r="A3" s="101" t="s">
        <v>68</v>
      </c>
      <c r="O3" s="22" t="s">
        <v>113</v>
      </c>
    </row>
    <row r="4" spans="1:15" ht="21" customHeight="1">
      <c r="A4" s="85" t="s">
        <v>169</v>
      </c>
      <c r="B4" s="85"/>
      <c r="C4" s="112" t="s">
        <v>56</v>
      </c>
      <c r="D4" s="85" t="s">
        <v>200</v>
      </c>
      <c r="E4" s="85"/>
      <c r="F4" s="85"/>
      <c r="G4" s="85"/>
      <c r="H4" s="85"/>
      <c r="I4" s="113" t="s">
        <v>203</v>
      </c>
      <c r="J4" s="113" t="s">
        <v>104</v>
      </c>
      <c r="K4" s="113" t="s">
        <v>136</v>
      </c>
      <c r="L4" s="113" t="s">
        <v>59</v>
      </c>
      <c r="M4" s="113" t="s">
        <v>27</v>
      </c>
      <c r="N4" s="113" t="s">
        <v>161</v>
      </c>
      <c r="O4" s="113" t="s">
        <v>26</v>
      </c>
    </row>
    <row r="5" spans="1:15" ht="30" customHeight="1">
      <c r="A5" s="83" t="s">
        <v>111</v>
      </c>
      <c r="B5" s="83" t="s">
        <v>167</v>
      </c>
      <c r="C5" s="112"/>
      <c r="D5" s="86" t="s">
        <v>124</v>
      </c>
      <c r="E5" s="86" t="s">
        <v>199</v>
      </c>
      <c r="F5" s="77" t="s">
        <v>41</v>
      </c>
      <c r="G5" s="77" t="s">
        <v>185</v>
      </c>
      <c r="H5" s="86" t="s">
        <v>125</v>
      </c>
      <c r="I5" s="113"/>
      <c r="J5" s="113"/>
      <c r="K5" s="113"/>
      <c r="L5" s="113"/>
      <c r="M5" s="113"/>
      <c r="N5" s="113"/>
      <c r="O5" s="113"/>
    </row>
    <row r="6" spans="1:15" ht="14.25" customHeight="1">
      <c r="A6" s="87" t="s">
        <v>142</v>
      </c>
      <c r="B6" s="87" t="s">
        <v>142</v>
      </c>
      <c r="C6" s="87">
        <v>1</v>
      </c>
      <c r="D6" s="87">
        <f aca="true" t="shared" si="0" ref="D6:O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  <c r="K6" s="87">
        <f t="shared" si="0"/>
        <v>9</v>
      </c>
      <c r="L6" s="87">
        <f t="shared" si="0"/>
        <v>10</v>
      </c>
      <c r="M6" s="87">
        <f t="shared" si="0"/>
        <v>11</v>
      </c>
      <c r="N6" s="87">
        <f t="shared" si="0"/>
        <v>12</v>
      </c>
      <c r="O6" s="61">
        <f t="shared" si="0"/>
        <v>13</v>
      </c>
    </row>
    <row r="7" spans="1:15" ht="25.5" customHeight="1">
      <c r="A7" s="98"/>
      <c r="B7" s="98" t="s">
        <v>56</v>
      </c>
      <c r="C7" s="99">
        <v>1364.69</v>
      </c>
      <c r="D7" s="99">
        <v>1094.34</v>
      </c>
      <c r="E7" s="99">
        <v>1094.34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100">
        <v>0</v>
      </c>
      <c r="O7" s="99">
        <v>270.35</v>
      </c>
    </row>
    <row r="8" spans="1:15" ht="25.5" customHeight="1">
      <c r="A8" s="98" t="s">
        <v>112</v>
      </c>
      <c r="B8" s="98" t="s">
        <v>95</v>
      </c>
      <c r="C8" s="99">
        <v>1364.69</v>
      </c>
      <c r="D8" s="99">
        <v>1094.34</v>
      </c>
      <c r="E8" s="99">
        <v>1094.34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100">
        <v>0</v>
      </c>
      <c r="O8" s="99">
        <v>270.35</v>
      </c>
    </row>
    <row r="9" spans="1:15" ht="25.5" customHeight="1">
      <c r="A9" s="98" t="s">
        <v>64</v>
      </c>
      <c r="B9" s="98" t="s">
        <v>48</v>
      </c>
      <c r="C9" s="99">
        <v>1097.91</v>
      </c>
      <c r="D9" s="99">
        <v>827.56</v>
      </c>
      <c r="E9" s="99">
        <v>827.56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  <c r="L9" s="99">
        <v>0</v>
      </c>
      <c r="M9" s="99">
        <v>0</v>
      </c>
      <c r="N9" s="100">
        <v>0</v>
      </c>
      <c r="O9" s="99">
        <v>270.35</v>
      </c>
    </row>
    <row r="10" spans="1:15" ht="25.5" customHeight="1">
      <c r="A10" s="98" t="s">
        <v>166</v>
      </c>
      <c r="B10" s="98" t="s">
        <v>154</v>
      </c>
      <c r="C10" s="99">
        <v>266.78</v>
      </c>
      <c r="D10" s="99">
        <v>266.78</v>
      </c>
      <c r="E10" s="99">
        <v>266.78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100">
        <v>0</v>
      </c>
      <c r="O10" s="99">
        <v>0</v>
      </c>
    </row>
    <row r="11" spans="4:15" ht="21" customHeight="1">
      <c r="D11" s="5"/>
      <c r="J11" s="5"/>
      <c r="K11" s="5"/>
      <c r="L11" s="5"/>
      <c r="M11" s="5"/>
      <c r="N11" s="5"/>
      <c r="O11" s="5"/>
    </row>
    <row r="12" spans="7:11" ht="21" customHeight="1">
      <c r="G12" s="5"/>
      <c r="K12" s="5"/>
    </row>
    <row r="15" ht="12.75" customHeight="1">
      <c r="G15" s="5"/>
    </row>
  </sheetData>
  <mergeCells count="8">
    <mergeCell ref="O4:O5"/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2" t="s">
        <v>171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21" customHeight="1">
      <c r="A3" s="103" t="s">
        <v>68</v>
      </c>
      <c r="B3" s="20"/>
      <c r="C3" s="15"/>
      <c r="D3" s="15"/>
      <c r="E3" s="15"/>
      <c r="F3" s="15"/>
      <c r="G3" s="15"/>
      <c r="H3" s="22" t="s">
        <v>113</v>
      </c>
      <c r="I3" s="15"/>
      <c r="J3" s="15"/>
    </row>
    <row r="4" spans="1:10" ht="21" customHeight="1">
      <c r="A4" s="21" t="s">
        <v>169</v>
      </c>
      <c r="B4" s="21"/>
      <c r="C4" s="114" t="s">
        <v>56</v>
      </c>
      <c r="D4" s="115" t="s">
        <v>23</v>
      </c>
      <c r="E4" s="115" t="s">
        <v>131</v>
      </c>
      <c r="F4" s="114" t="s">
        <v>194</v>
      </c>
      <c r="G4" s="112" t="s">
        <v>75</v>
      </c>
      <c r="H4" s="114" t="s">
        <v>141</v>
      </c>
      <c r="I4" s="15"/>
      <c r="J4" s="15"/>
    </row>
    <row r="5" spans="1:10" ht="21" customHeight="1">
      <c r="A5" s="19" t="s">
        <v>221</v>
      </c>
      <c r="B5" s="23" t="s">
        <v>210</v>
      </c>
      <c r="C5" s="114"/>
      <c r="D5" s="115"/>
      <c r="E5" s="115"/>
      <c r="F5" s="114"/>
      <c r="G5" s="112"/>
      <c r="H5" s="114"/>
      <c r="I5" s="15"/>
      <c r="J5" s="15"/>
    </row>
    <row r="6" spans="1:10" ht="16.5" customHeight="1">
      <c r="A6" s="19" t="s">
        <v>142</v>
      </c>
      <c r="B6" s="23" t="s">
        <v>142</v>
      </c>
      <c r="C6" s="23">
        <v>1</v>
      </c>
      <c r="D6" s="23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20"/>
      <c r="J6" s="15"/>
    </row>
    <row r="7" spans="1:10" ht="18.75" customHeight="1">
      <c r="A7" s="102"/>
      <c r="B7" s="102" t="s">
        <v>56</v>
      </c>
      <c r="C7" s="97">
        <v>1364.69</v>
      </c>
      <c r="D7" s="97">
        <v>1134.69</v>
      </c>
      <c r="E7" s="97">
        <v>230</v>
      </c>
      <c r="F7" s="97">
        <v>0</v>
      </c>
      <c r="G7" s="97">
        <v>0</v>
      </c>
      <c r="H7" s="97">
        <v>0</v>
      </c>
      <c r="I7" s="20"/>
      <c r="J7" s="15"/>
    </row>
    <row r="8" spans="1:10" ht="18.75" customHeight="1">
      <c r="A8" s="102" t="s">
        <v>216</v>
      </c>
      <c r="B8" s="102" t="s">
        <v>42</v>
      </c>
      <c r="C8" s="97">
        <v>770.72</v>
      </c>
      <c r="D8" s="97">
        <v>770.72</v>
      </c>
      <c r="E8" s="97">
        <v>0</v>
      </c>
      <c r="F8" s="97">
        <v>0</v>
      </c>
      <c r="G8" s="97">
        <v>0</v>
      </c>
      <c r="H8" s="97">
        <v>0</v>
      </c>
      <c r="I8" s="20"/>
      <c r="J8" s="15"/>
    </row>
    <row r="9" spans="1:10" ht="18.75" customHeight="1">
      <c r="A9" s="102" t="s">
        <v>191</v>
      </c>
      <c r="B9" s="102" t="s">
        <v>201</v>
      </c>
      <c r="C9" s="97">
        <v>765.93</v>
      </c>
      <c r="D9" s="97">
        <v>765.93</v>
      </c>
      <c r="E9" s="97">
        <v>0</v>
      </c>
      <c r="F9" s="97">
        <v>0</v>
      </c>
      <c r="G9" s="97">
        <v>0</v>
      </c>
      <c r="H9" s="97">
        <v>0</v>
      </c>
      <c r="I9" s="15"/>
      <c r="J9" s="15"/>
    </row>
    <row r="10" spans="1:10" ht="20.25" customHeight="1">
      <c r="A10" s="102" t="s">
        <v>114</v>
      </c>
      <c r="B10" s="102" t="s">
        <v>35</v>
      </c>
      <c r="C10" s="97">
        <v>765.93</v>
      </c>
      <c r="D10" s="97">
        <v>765.93</v>
      </c>
      <c r="E10" s="97">
        <v>0</v>
      </c>
      <c r="F10" s="97">
        <v>0</v>
      </c>
      <c r="G10" s="97">
        <v>0</v>
      </c>
      <c r="H10" s="97">
        <v>0</v>
      </c>
      <c r="I10" s="15"/>
      <c r="J10" s="15"/>
    </row>
    <row r="11" spans="1:10" ht="18.75" customHeight="1">
      <c r="A11" s="102" t="s">
        <v>168</v>
      </c>
      <c r="B11" s="102" t="s">
        <v>133</v>
      </c>
      <c r="C11" s="97">
        <v>4.79</v>
      </c>
      <c r="D11" s="97">
        <v>4.79</v>
      </c>
      <c r="E11" s="97">
        <v>0</v>
      </c>
      <c r="F11" s="97">
        <v>0</v>
      </c>
      <c r="G11" s="97">
        <v>0</v>
      </c>
      <c r="H11" s="97">
        <v>0</v>
      </c>
      <c r="I11" s="15"/>
      <c r="J11" s="15"/>
    </row>
    <row r="12" spans="1:10" ht="18.75" customHeight="1">
      <c r="A12" s="102" t="s">
        <v>202</v>
      </c>
      <c r="B12" s="102" t="s">
        <v>102</v>
      </c>
      <c r="C12" s="97">
        <v>4.79</v>
      </c>
      <c r="D12" s="97">
        <v>4.79</v>
      </c>
      <c r="E12" s="97">
        <v>0</v>
      </c>
      <c r="F12" s="97">
        <v>0</v>
      </c>
      <c r="G12" s="97">
        <v>0</v>
      </c>
      <c r="H12" s="97">
        <v>0</v>
      </c>
      <c r="I12" s="15"/>
      <c r="J12" s="15"/>
    </row>
    <row r="13" spans="1:10" ht="18.75" customHeight="1">
      <c r="A13" s="102" t="s">
        <v>58</v>
      </c>
      <c r="B13" s="102" t="s">
        <v>151</v>
      </c>
      <c r="C13" s="97">
        <v>53.13</v>
      </c>
      <c r="D13" s="97">
        <v>53.13</v>
      </c>
      <c r="E13" s="97">
        <v>0</v>
      </c>
      <c r="F13" s="97">
        <v>0</v>
      </c>
      <c r="G13" s="97">
        <v>0</v>
      </c>
      <c r="H13" s="97">
        <v>0</v>
      </c>
      <c r="I13" s="15"/>
      <c r="J13" s="15"/>
    </row>
    <row r="14" spans="1:10" ht="18.75" customHeight="1">
      <c r="A14" s="102" t="s">
        <v>89</v>
      </c>
      <c r="B14" s="102" t="s">
        <v>129</v>
      </c>
      <c r="C14" s="97">
        <v>53.13</v>
      </c>
      <c r="D14" s="97">
        <v>53.13</v>
      </c>
      <c r="E14" s="97">
        <v>0</v>
      </c>
      <c r="F14" s="97">
        <v>0</v>
      </c>
      <c r="G14" s="97">
        <v>0</v>
      </c>
      <c r="H14" s="97">
        <v>0</v>
      </c>
      <c r="I14" s="15"/>
      <c r="J14" s="15"/>
    </row>
    <row r="15" spans="1:8" ht="18.75" customHeight="1">
      <c r="A15" s="102" t="s">
        <v>92</v>
      </c>
      <c r="B15" s="102" t="s">
        <v>72</v>
      </c>
      <c r="C15" s="97">
        <v>2.8</v>
      </c>
      <c r="D15" s="97">
        <v>2.8</v>
      </c>
      <c r="E15" s="97">
        <v>0</v>
      </c>
      <c r="F15" s="97">
        <v>0</v>
      </c>
      <c r="G15" s="97">
        <v>0</v>
      </c>
      <c r="H15" s="97">
        <v>0</v>
      </c>
    </row>
    <row r="16" spans="1:10" ht="18.75" customHeight="1">
      <c r="A16" s="102" t="s">
        <v>93</v>
      </c>
      <c r="B16" s="102" t="s">
        <v>57</v>
      </c>
      <c r="C16" s="97">
        <v>50.33</v>
      </c>
      <c r="D16" s="97">
        <v>50.33</v>
      </c>
      <c r="E16" s="97">
        <v>0</v>
      </c>
      <c r="F16" s="97">
        <v>0</v>
      </c>
      <c r="G16" s="97">
        <v>0</v>
      </c>
      <c r="H16" s="97">
        <v>0</v>
      </c>
      <c r="I16" s="15"/>
      <c r="J16" s="15"/>
    </row>
    <row r="17" spans="1:8" ht="18.75" customHeight="1">
      <c r="A17" s="102" t="s">
        <v>96</v>
      </c>
      <c r="B17" s="102" t="s">
        <v>37</v>
      </c>
      <c r="C17" s="97">
        <v>145.32</v>
      </c>
      <c r="D17" s="97">
        <v>15.32</v>
      </c>
      <c r="E17" s="97">
        <v>130</v>
      </c>
      <c r="F17" s="97">
        <v>0</v>
      </c>
      <c r="G17" s="97">
        <v>0</v>
      </c>
      <c r="H17" s="97">
        <v>0</v>
      </c>
    </row>
    <row r="18" spans="1:8" ht="18.75" customHeight="1">
      <c r="A18" s="102" t="s">
        <v>193</v>
      </c>
      <c r="B18" s="102" t="s">
        <v>86</v>
      </c>
      <c r="C18" s="97">
        <v>130</v>
      </c>
      <c r="D18" s="97">
        <v>0</v>
      </c>
      <c r="E18" s="97">
        <v>130</v>
      </c>
      <c r="F18" s="97">
        <v>0</v>
      </c>
      <c r="G18" s="97">
        <v>0</v>
      </c>
      <c r="H18" s="97">
        <v>0</v>
      </c>
    </row>
    <row r="19" spans="1:8" ht="18.75" customHeight="1">
      <c r="A19" s="102" t="s">
        <v>148</v>
      </c>
      <c r="B19" s="102" t="s">
        <v>155</v>
      </c>
      <c r="C19" s="97">
        <v>130</v>
      </c>
      <c r="D19" s="97">
        <v>0</v>
      </c>
      <c r="E19" s="97">
        <v>130</v>
      </c>
      <c r="F19" s="97">
        <v>0</v>
      </c>
      <c r="G19" s="97">
        <v>0</v>
      </c>
      <c r="H19" s="97">
        <v>0</v>
      </c>
    </row>
    <row r="20" spans="1:8" ht="18.75" customHeight="1">
      <c r="A20" s="102" t="s">
        <v>50</v>
      </c>
      <c r="B20" s="102" t="s">
        <v>85</v>
      </c>
      <c r="C20" s="97">
        <v>15.32</v>
      </c>
      <c r="D20" s="97">
        <v>15.32</v>
      </c>
      <c r="E20" s="97">
        <v>0</v>
      </c>
      <c r="F20" s="97">
        <v>0</v>
      </c>
      <c r="G20" s="97">
        <v>0</v>
      </c>
      <c r="H20" s="97">
        <v>0</v>
      </c>
    </row>
    <row r="21" spans="1:8" ht="18.75" customHeight="1">
      <c r="A21" s="102" t="s">
        <v>190</v>
      </c>
      <c r="B21" s="102" t="s">
        <v>44</v>
      </c>
      <c r="C21" s="97">
        <v>15.32</v>
      </c>
      <c r="D21" s="97">
        <v>15.32</v>
      </c>
      <c r="E21" s="97">
        <v>0</v>
      </c>
      <c r="F21" s="97">
        <v>0</v>
      </c>
      <c r="G21" s="97">
        <v>0</v>
      </c>
      <c r="H21" s="97">
        <v>0</v>
      </c>
    </row>
    <row r="22" spans="1:8" ht="18.75" customHeight="1">
      <c r="A22" s="102" t="s">
        <v>45</v>
      </c>
      <c r="B22" s="102" t="s">
        <v>33</v>
      </c>
      <c r="C22" s="97">
        <v>366.78</v>
      </c>
      <c r="D22" s="97">
        <v>266.78</v>
      </c>
      <c r="E22" s="97">
        <v>100</v>
      </c>
      <c r="F22" s="97">
        <v>0</v>
      </c>
      <c r="G22" s="97">
        <v>0</v>
      </c>
      <c r="H22" s="97">
        <v>0</v>
      </c>
    </row>
    <row r="23" spans="1:8" ht="18.75" customHeight="1">
      <c r="A23" s="102" t="s">
        <v>90</v>
      </c>
      <c r="B23" s="102" t="s">
        <v>173</v>
      </c>
      <c r="C23" s="97">
        <v>100</v>
      </c>
      <c r="D23" s="97">
        <v>0</v>
      </c>
      <c r="E23" s="97">
        <v>100</v>
      </c>
      <c r="F23" s="97">
        <v>0</v>
      </c>
      <c r="G23" s="97">
        <v>0</v>
      </c>
      <c r="H23" s="97">
        <v>0</v>
      </c>
    </row>
    <row r="24" spans="1:8" ht="18.75" customHeight="1">
      <c r="A24" s="102" t="s">
        <v>123</v>
      </c>
      <c r="B24" s="102" t="s">
        <v>126</v>
      </c>
      <c r="C24" s="97">
        <v>100</v>
      </c>
      <c r="D24" s="97">
        <v>0</v>
      </c>
      <c r="E24" s="97">
        <v>100</v>
      </c>
      <c r="F24" s="97">
        <v>0</v>
      </c>
      <c r="G24" s="97">
        <v>0</v>
      </c>
      <c r="H24" s="97">
        <v>0</v>
      </c>
    </row>
    <row r="25" spans="1:8" ht="18.75" customHeight="1">
      <c r="A25" s="102" t="s">
        <v>193</v>
      </c>
      <c r="B25" s="102" t="s">
        <v>186</v>
      </c>
      <c r="C25" s="97">
        <v>266.78</v>
      </c>
      <c r="D25" s="97">
        <v>266.78</v>
      </c>
      <c r="E25" s="97">
        <v>0</v>
      </c>
      <c r="F25" s="97">
        <v>0</v>
      </c>
      <c r="G25" s="97">
        <v>0</v>
      </c>
      <c r="H25" s="97">
        <v>0</v>
      </c>
    </row>
    <row r="26" spans="1:8" ht="18.75" customHeight="1">
      <c r="A26" s="102" t="s">
        <v>101</v>
      </c>
      <c r="B26" s="102" t="s">
        <v>77</v>
      </c>
      <c r="C26" s="97">
        <v>266.78</v>
      </c>
      <c r="D26" s="97">
        <v>266.78</v>
      </c>
      <c r="E26" s="97">
        <v>0</v>
      </c>
      <c r="F26" s="97">
        <v>0</v>
      </c>
      <c r="G26" s="97">
        <v>0</v>
      </c>
      <c r="H26" s="97">
        <v>0</v>
      </c>
    </row>
    <row r="27" spans="1:8" ht="18.75" customHeight="1">
      <c r="A27" s="102" t="s">
        <v>84</v>
      </c>
      <c r="B27" s="102" t="s">
        <v>180</v>
      </c>
      <c r="C27" s="97">
        <v>28.74</v>
      </c>
      <c r="D27" s="97">
        <v>28.74</v>
      </c>
      <c r="E27" s="97">
        <v>0</v>
      </c>
      <c r="F27" s="97">
        <v>0</v>
      </c>
      <c r="G27" s="97">
        <v>0</v>
      </c>
      <c r="H27" s="97">
        <v>0</v>
      </c>
    </row>
    <row r="28" spans="1:8" ht="18.75" customHeight="1">
      <c r="A28" s="102" t="s">
        <v>34</v>
      </c>
      <c r="B28" s="102" t="s">
        <v>40</v>
      </c>
      <c r="C28" s="97">
        <v>28.74</v>
      </c>
      <c r="D28" s="97">
        <v>28.74</v>
      </c>
      <c r="E28" s="97">
        <v>0</v>
      </c>
      <c r="F28" s="97">
        <v>0</v>
      </c>
      <c r="G28" s="97">
        <v>0</v>
      </c>
      <c r="H28" s="97">
        <v>0</v>
      </c>
    </row>
    <row r="29" spans="1:8" ht="18.75" customHeight="1">
      <c r="A29" s="102" t="s">
        <v>159</v>
      </c>
      <c r="B29" s="102" t="s">
        <v>222</v>
      </c>
      <c r="C29" s="97">
        <v>28.74</v>
      </c>
      <c r="D29" s="97">
        <v>28.74</v>
      </c>
      <c r="E29" s="97">
        <v>0</v>
      </c>
      <c r="F29" s="97">
        <v>0</v>
      </c>
      <c r="G29" s="97">
        <v>0</v>
      </c>
      <c r="H29" s="97">
        <v>0</v>
      </c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9" t="s">
        <v>29</v>
      </c>
      <c r="B2" s="30"/>
      <c r="C2" s="30"/>
      <c r="D2" s="30"/>
      <c r="E2" s="30"/>
      <c r="F2" s="30"/>
      <c r="G2" s="20"/>
    </row>
    <row r="3" spans="1:7" ht="17.25" customHeight="1">
      <c r="A3" s="35" t="str">
        <f>'收入'!A3</f>
        <v>填报单位:瑞金市云石山乡人民政府</v>
      </c>
      <c r="B3" s="20"/>
      <c r="C3" s="20"/>
      <c r="D3" s="20"/>
      <c r="E3" s="20"/>
      <c r="F3" s="22" t="s">
        <v>113</v>
      </c>
      <c r="G3" s="20"/>
    </row>
    <row r="4" spans="1:7" ht="17.25" customHeight="1">
      <c r="A4" s="17" t="s">
        <v>76</v>
      </c>
      <c r="B4" s="44"/>
      <c r="C4" s="46" t="s">
        <v>205</v>
      </c>
      <c r="D4" s="49"/>
      <c r="E4" s="49"/>
      <c r="F4" s="47"/>
      <c r="G4" s="20"/>
    </row>
    <row r="5" spans="1:7" ht="17.25" customHeight="1">
      <c r="A5" s="23" t="s">
        <v>83</v>
      </c>
      <c r="B5" s="54" t="s">
        <v>103</v>
      </c>
      <c r="C5" s="45" t="s">
        <v>204</v>
      </c>
      <c r="D5" s="45" t="s">
        <v>56</v>
      </c>
      <c r="E5" s="45" t="s">
        <v>163</v>
      </c>
      <c r="F5" s="45" t="s">
        <v>206</v>
      </c>
      <c r="G5" s="20"/>
    </row>
    <row r="6" spans="1:7" ht="17.25" customHeight="1">
      <c r="A6" s="74" t="s">
        <v>9</v>
      </c>
      <c r="B6" s="97">
        <v>1094.34</v>
      </c>
      <c r="C6" s="79" t="s">
        <v>88</v>
      </c>
      <c r="D6" s="92">
        <f>'财拨'!B7</f>
        <v>1094.34</v>
      </c>
      <c r="E6" s="92">
        <f>'财拨'!C7</f>
        <v>1094.34</v>
      </c>
      <c r="F6" s="92">
        <f>'财拨'!D7</f>
        <v>0</v>
      </c>
      <c r="G6" s="20"/>
    </row>
    <row r="7" spans="1:7" ht="17.25" customHeight="1">
      <c r="A7" s="74" t="s">
        <v>17</v>
      </c>
      <c r="B7" s="88">
        <f>'收入'!E7</f>
        <v>1094.34</v>
      </c>
      <c r="C7" s="79" t="str">
        <f>'财拨'!A8</f>
        <v>一般公共服务支出</v>
      </c>
      <c r="D7" s="92">
        <f>'财拨'!B8</f>
        <v>500.37</v>
      </c>
      <c r="E7" s="92">
        <f>'财拨'!C8</f>
        <v>500.37</v>
      </c>
      <c r="F7" s="92">
        <f>'财拨'!D8</f>
        <v>0</v>
      </c>
      <c r="G7" s="20"/>
    </row>
    <row r="8" spans="1:7" ht="17.25" customHeight="1">
      <c r="A8" s="39" t="s">
        <v>73</v>
      </c>
      <c r="B8" s="88">
        <f>'收入'!F7</f>
        <v>0</v>
      </c>
      <c r="C8" s="79" t="str">
        <f>'财拨'!A9</f>
        <v>社会保障和就业支出</v>
      </c>
      <c r="D8" s="92">
        <f>'财拨'!B9</f>
        <v>53.13</v>
      </c>
      <c r="E8" s="92">
        <f>'财拨'!C9</f>
        <v>53.13</v>
      </c>
      <c r="F8" s="92">
        <f>'财拨'!D9</f>
        <v>0</v>
      </c>
      <c r="G8" s="20"/>
    </row>
    <row r="9" spans="1:7" ht="17.25" customHeight="1">
      <c r="A9" s="39" t="s">
        <v>28</v>
      </c>
      <c r="B9" s="89">
        <f>'收入'!G7</f>
        <v>0</v>
      </c>
      <c r="C9" s="79" t="str">
        <f>'财拨'!A10</f>
        <v>医疗卫生与计划生育支出</v>
      </c>
      <c r="D9" s="92">
        <f>'财拨'!B10</f>
        <v>145.32</v>
      </c>
      <c r="E9" s="92">
        <f>'财拨'!C10</f>
        <v>145.32</v>
      </c>
      <c r="F9" s="92">
        <f>'财拨'!D10</f>
        <v>0</v>
      </c>
      <c r="G9" s="20"/>
    </row>
    <row r="10" spans="1:7" ht="17.25" customHeight="1">
      <c r="A10" s="39" t="s">
        <v>31</v>
      </c>
      <c r="B10" s="89">
        <f>'收入'!H7</f>
        <v>0</v>
      </c>
      <c r="C10" s="79" t="str">
        <f>'财拨'!A11</f>
        <v>农林水支出</v>
      </c>
      <c r="D10" s="92">
        <f>'财拨'!B11</f>
        <v>366.78</v>
      </c>
      <c r="E10" s="92">
        <f>'财拨'!C11</f>
        <v>366.78</v>
      </c>
      <c r="F10" s="92">
        <f>'财拨'!D11</f>
        <v>0</v>
      </c>
      <c r="G10" s="20"/>
    </row>
    <row r="11" spans="1:7" ht="17.25" customHeight="1">
      <c r="A11" s="39"/>
      <c r="B11" s="89"/>
      <c r="C11" s="79" t="str">
        <f>'财拨'!A12</f>
        <v>住房保障支出</v>
      </c>
      <c r="D11" s="92">
        <f>'财拨'!B12</f>
        <v>28.74</v>
      </c>
      <c r="E11" s="92">
        <f>'财拨'!C12</f>
        <v>28.74</v>
      </c>
      <c r="F11" s="92">
        <f>'财拨'!D12</f>
        <v>0</v>
      </c>
      <c r="G11" s="20"/>
    </row>
    <row r="12" spans="1:7" ht="17.25" customHeight="1">
      <c r="A12" s="39"/>
      <c r="B12" s="89"/>
      <c r="C12" s="79">
        <f>'财拨'!A13</f>
        <v>0</v>
      </c>
      <c r="D12" s="92">
        <f>'财拨'!B13</f>
        <v>0</v>
      </c>
      <c r="E12" s="92">
        <f>'财拨'!C13</f>
        <v>0</v>
      </c>
      <c r="F12" s="92">
        <f>'财拨'!D13</f>
        <v>0</v>
      </c>
      <c r="G12" s="20"/>
    </row>
    <row r="13" spans="1:7" ht="17.25" customHeight="1">
      <c r="A13" s="39"/>
      <c r="B13" s="89"/>
      <c r="C13" s="79">
        <f>'财拨'!A14</f>
        <v>0</v>
      </c>
      <c r="D13" s="92">
        <f>'财拨'!B14</f>
        <v>0</v>
      </c>
      <c r="E13" s="92">
        <f>'财拨'!C14</f>
        <v>0</v>
      </c>
      <c r="F13" s="92">
        <f>'财拨'!D14</f>
        <v>0</v>
      </c>
      <c r="G13" s="20"/>
    </row>
    <row r="14" spans="1:7" ht="17.25" customHeight="1">
      <c r="A14" s="39"/>
      <c r="B14" s="89"/>
      <c r="C14" s="79">
        <f>'财拨'!A15</f>
        <v>0</v>
      </c>
      <c r="D14" s="92">
        <f>'财拨'!B15</f>
        <v>0</v>
      </c>
      <c r="E14" s="92">
        <f>'财拨'!C15</f>
        <v>0</v>
      </c>
      <c r="F14" s="92">
        <f>'财拨'!D15</f>
        <v>0</v>
      </c>
      <c r="G14" s="20"/>
    </row>
    <row r="15" spans="1:7" ht="17.25" customHeight="1">
      <c r="A15" s="39"/>
      <c r="B15" s="89"/>
      <c r="C15" s="79">
        <f>'财拨'!A16</f>
        <v>0</v>
      </c>
      <c r="D15" s="92">
        <f>'财拨'!B16</f>
        <v>0</v>
      </c>
      <c r="E15" s="92">
        <f>'财拨'!C16</f>
        <v>0</v>
      </c>
      <c r="F15" s="92">
        <f>'财拨'!D16</f>
        <v>0</v>
      </c>
      <c r="G15" s="20"/>
    </row>
    <row r="16" spans="1:7" ht="17.25" customHeight="1">
      <c r="A16" s="39"/>
      <c r="B16" s="89"/>
      <c r="C16" s="79">
        <f>'财拨'!A17</f>
        <v>0</v>
      </c>
      <c r="D16" s="92">
        <f>'财拨'!B17</f>
        <v>0</v>
      </c>
      <c r="E16" s="92">
        <f>'财拨'!C17</f>
        <v>0</v>
      </c>
      <c r="F16" s="92">
        <f>'财拨'!D17</f>
        <v>0</v>
      </c>
      <c r="G16" s="20"/>
    </row>
    <row r="17" spans="1:7" ht="17.25" customHeight="1">
      <c r="A17" s="39"/>
      <c r="B17" s="89"/>
      <c r="C17" s="79">
        <f>'财拨'!A18</f>
        <v>0</v>
      </c>
      <c r="D17" s="92">
        <f>'财拨'!B18</f>
        <v>0</v>
      </c>
      <c r="E17" s="92">
        <f>'财拨'!C18</f>
        <v>0</v>
      </c>
      <c r="F17" s="92">
        <f>'财拨'!D18</f>
        <v>0</v>
      </c>
      <c r="G17" s="20"/>
    </row>
    <row r="18" spans="1:7" ht="17.25" customHeight="1">
      <c r="A18" s="39"/>
      <c r="B18" s="89"/>
      <c r="C18" s="79">
        <f>'财拨'!A19</f>
        <v>0</v>
      </c>
      <c r="D18" s="92">
        <f>'财拨'!B19</f>
        <v>0</v>
      </c>
      <c r="E18" s="92">
        <f>'财拨'!C19</f>
        <v>0</v>
      </c>
      <c r="F18" s="92">
        <f>'财拨'!D19</f>
        <v>0</v>
      </c>
      <c r="G18" s="20"/>
    </row>
    <row r="19" spans="1:7" ht="17.25" customHeight="1">
      <c r="A19" s="41"/>
      <c r="B19" s="89"/>
      <c r="C19" s="79">
        <f>'财拨'!A20</f>
        <v>0</v>
      </c>
      <c r="D19" s="92">
        <f>'财拨'!B20</f>
        <v>0</v>
      </c>
      <c r="E19" s="92">
        <f>'财拨'!C20</f>
        <v>0</v>
      </c>
      <c r="F19" s="92">
        <f>'财拨'!D20</f>
        <v>0</v>
      </c>
      <c r="G19" s="20"/>
    </row>
    <row r="20" spans="1:7" ht="17.25" customHeight="1">
      <c r="A20" s="39"/>
      <c r="B20" s="90"/>
      <c r="C20" s="79">
        <f>'财拨'!A21</f>
        <v>0</v>
      </c>
      <c r="D20" s="92">
        <f>'财拨'!B21</f>
        <v>0</v>
      </c>
      <c r="E20" s="92">
        <f>'财拨'!C21</f>
        <v>0</v>
      </c>
      <c r="F20" s="92">
        <f>'财拨'!D21</f>
        <v>0</v>
      </c>
      <c r="G20" s="20"/>
    </row>
    <row r="21" spans="1:7" ht="17.25" customHeight="1">
      <c r="A21" s="39"/>
      <c r="B21" s="90"/>
      <c r="C21" s="79">
        <f>'财拨'!A22</f>
        <v>0</v>
      </c>
      <c r="D21" s="92">
        <f>'财拨'!B22</f>
        <v>0</v>
      </c>
      <c r="E21" s="92">
        <f>'财拨'!C22</f>
        <v>0</v>
      </c>
      <c r="F21" s="92">
        <f>'财拨'!D22</f>
        <v>0</v>
      </c>
      <c r="G21" s="20"/>
    </row>
    <row r="22" spans="1:7" ht="17.25" customHeight="1">
      <c r="A22" s="39"/>
      <c r="B22" s="90"/>
      <c r="C22" s="79">
        <f>'财拨'!A23</f>
        <v>0</v>
      </c>
      <c r="D22" s="92">
        <f>'财拨'!B23</f>
        <v>0</v>
      </c>
      <c r="E22" s="92">
        <f>'财拨'!C23</f>
        <v>0</v>
      </c>
      <c r="F22" s="92">
        <f>'财拨'!D23</f>
        <v>0</v>
      </c>
      <c r="G22" s="20"/>
    </row>
    <row r="23" spans="1:7" ht="17.25" customHeight="1">
      <c r="A23" s="39"/>
      <c r="B23" s="90"/>
      <c r="C23" s="79">
        <f>'财拨'!A24</f>
        <v>0</v>
      </c>
      <c r="D23" s="92">
        <f>'财拨'!B24</f>
        <v>0</v>
      </c>
      <c r="E23" s="92">
        <f>'财拨'!C24</f>
        <v>0</v>
      </c>
      <c r="F23" s="92">
        <f>'财拨'!D24</f>
        <v>0</v>
      </c>
      <c r="G23" s="20"/>
    </row>
    <row r="24" spans="1:7" ht="17.25" customHeight="1">
      <c r="A24" s="39"/>
      <c r="B24" s="90"/>
      <c r="C24" s="79">
        <f>'财拨'!A25</f>
        <v>0</v>
      </c>
      <c r="D24" s="92">
        <f>'财拨'!B25</f>
        <v>0</v>
      </c>
      <c r="E24" s="92">
        <f>'财拨'!C25</f>
        <v>0</v>
      </c>
      <c r="F24" s="92">
        <f>'财拨'!D25</f>
        <v>0</v>
      </c>
      <c r="G24" s="20"/>
    </row>
    <row r="25" spans="1:7" ht="17.25" customHeight="1">
      <c r="A25" s="39"/>
      <c r="B25" s="90"/>
      <c r="C25" s="79">
        <f>'财拨'!A26</f>
        <v>0</v>
      </c>
      <c r="D25" s="92">
        <f>'财拨'!B26</f>
        <v>0</v>
      </c>
      <c r="E25" s="92">
        <f>'财拨'!C26</f>
        <v>0</v>
      </c>
      <c r="F25" s="92">
        <f>'财拨'!D26</f>
        <v>0</v>
      </c>
      <c r="G25" s="20"/>
    </row>
    <row r="26" spans="1:7" ht="19.5" customHeight="1">
      <c r="A26" s="39"/>
      <c r="B26" s="90"/>
      <c r="C26" s="79">
        <f>'财拨'!A27</f>
        <v>0</v>
      </c>
      <c r="D26" s="92">
        <f>'财拨'!B27</f>
        <v>0</v>
      </c>
      <c r="E26" s="92">
        <f>'财拨'!C27</f>
        <v>0</v>
      </c>
      <c r="F26" s="92">
        <f>'财拨'!D27</f>
        <v>0</v>
      </c>
      <c r="G26" s="20"/>
    </row>
    <row r="27" spans="1:7" ht="19.5" customHeight="1">
      <c r="A27" s="39"/>
      <c r="B27" s="90"/>
      <c r="C27" s="79">
        <f>'财拨'!A28</f>
        <v>0</v>
      </c>
      <c r="D27" s="92">
        <f>'财拨'!B28</f>
        <v>0</v>
      </c>
      <c r="E27" s="92">
        <f>'财拨'!C28</f>
        <v>0</v>
      </c>
      <c r="F27" s="92">
        <f>'财拨'!D28</f>
        <v>0</v>
      </c>
      <c r="G27" s="20"/>
    </row>
    <row r="28" spans="1:7" ht="19.5" customHeight="1">
      <c r="A28" s="39"/>
      <c r="B28" s="90"/>
      <c r="C28" s="79">
        <f>'财拨'!A29</f>
        <v>0</v>
      </c>
      <c r="D28" s="92">
        <f>'财拨'!B29</f>
        <v>0</v>
      </c>
      <c r="E28" s="92">
        <f>'财拨'!C29</f>
        <v>0</v>
      </c>
      <c r="F28" s="92">
        <f>'财拨'!D29</f>
        <v>0</v>
      </c>
      <c r="G28" s="20"/>
    </row>
    <row r="29" spans="1:7" ht="19.5" customHeight="1">
      <c r="A29" s="39"/>
      <c r="B29" s="90"/>
      <c r="C29" s="79">
        <f>'财拨'!A30</f>
        <v>0</v>
      </c>
      <c r="D29" s="92">
        <f>'财拨'!B30</f>
        <v>0</v>
      </c>
      <c r="E29" s="92">
        <f>'财拨'!C30</f>
        <v>0</v>
      </c>
      <c r="F29" s="92">
        <f>'财拨'!D30</f>
        <v>0</v>
      </c>
      <c r="G29" s="20"/>
    </row>
    <row r="30" spans="1:7" ht="19.5" customHeight="1">
      <c r="A30" s="39"/>
      <c r="B30" s="90"/>
      <c r="C30" s="79">
        <f>'财拨'!A31</f>
        <v>0</v>
      </c>
      <c r="D30" s="92">
        <f>'财拨'!B31</f>
        <v>0</v>
      </c>
      <c r="E30" s="92">
        <f>'财拨'!C31</f>
        <v>0</v>
      </c>
      <c r="F30" s="92">
        <f>'财拨'!D31</f>
        <v>0</v>
      </c>
      <c r="G30" s="20"/>
    </row>
    <row r="31" spans="1:7" ht="19.5" customHeight="1">
      <c r="A31" s="39"/>
      <c r="B31" s="90"/>
      <c r="C31" s="79">
        <f>'财拨'!A32</f>
        <v>0</v>
      </c>
      <c r="D31" s="92">
        <f>'财拨'!B32</f>
        <v>0</v>
      </c>
      <c r="E31" s="92">
        <f>'财拨'!C32</f>
        <v>0</v>
      </c>
      <c r="F31" s="92">
        <f>'财拨'!D32</f>
        <v>0</v>
      </c>
      <c r="G31" s="20"/>
    </row>
    <row r="32" spans="1:7" ht="19.5" customHeight="1">
      <c r="A32" s="39"/>
      <c r="B32" s="90"/>
      <c r="C32" s="79">
        <f>'财拨'!A33</f>
        <v>0</v>
      </c>
      <c r="D32" s="92">
        <f>'财拨'!B33</f>
        <v>0</v>
      </c>
      <c r="E32" s="92">
        <f>'财拨'!C33</f>
        <v>0</v>
      </c>
      <c r="F32" s="92">
        <f>'财拨'!D33</f>
        <v>0</v>
      </c>
      <c r="G32" s="20"/>
    </row>
    <row r="33" spans="1:7" ht="19.5" customHeight="1">
      <c r="A33" s="39"/>
      <c r="B33" s="90"/>
      <c r="C33" s="79">
        <f>'财拨'!A34</f>
        <v>0</v>
      </c>
      <c r="D33" s="92">
        <f>'财拨'!B34</f>
        <v>0</v>
      </c>
      <c r="E33" s="92">
        <f>'财拨'!C34</f>
        <v>0</v>
      </c>
      <c r="F33" s="92">
        <f>'财拨'!D34</f>
        <v>0</v>
      </c>
      <c r="G33" s="20"/>
    </row>
    <row r="34" spans="1:7" ht="19.5" customHeight="1">
      <c r="A34" s="39"/>
      <c r="B34" s="90"/>
      <c r="C34" s="79">
        <f>'财拨'!A35</f>
        <v>0</v>
      </c>
      <c r="D34" s="92">
        <f>'财拨'!B35</f>
        <v>0</v>
      </c>
      <c r="E34" s="92">
        <f>'财拨'!C35</f>
        <v>0</v>
      </c>
      <c r="F34" s="92">
        <f>'财拨'!D35</f>
        <v>0</v>
      </c>
      <c r="G34" s="20"/>
    </row>
    <row r="35" spans="1:7" ht="19.5" customHeight="1">
      <c r="A35" s="39"/>
      <c r="B35" s="90"/>
      <c r="C35" s="79">
        <f>'财拨'!A36</f>
        <v>0</v>
      </c>
      <c r="D35" s="92">
        <f>'财拨'!B36</f>
        <v>0</v>
      </c>
      <c r="E35" s="92">
        <f>'财拨'!C36</f>
        <v>0</v>
      </c>
      <c r="F35" s="92">
        <f>'财拨'!D36</f>
        <v>0</v>
      </c>
      <c r="G35" s="20"/>
    </row>
    <row r="36" spans="1:7" ht="19.5" customHeight="1">
      <c r="A36" s="39"/>
      <c r="B36" s="90"/>
      <c r="C36" s="79">
        <f>'财拨'!A37</f>
        <v>0</v>
      </c>
      <c r="D36" s="92">
        <f>'财拨'!B37</f>
        <v>0</v>
      </c>
      <c r="E36" s="92">
        <f>'财拨'!C37</f>
        <v>0</v>
      </c>
      <c r="F36" s="92">
        <f>'财拨'!D37</f>
        <v>0</v>
      </c>
      <c r="G36" s="20"/>
    </row>
    <row r="37" spans="1:7" ht="19.5" customHeight="1">
      <c r="A37" s="39"/>
      <c r="B37" s="90"/>
      <c r="C37" s="79">
        <f>'财拨'!A38</f>
        <v>0</v>
      </c>
      <c r="D37" s="92">
        <f>'财拨'!B38</f>
        <v>0</v>
      </c>
      <c r="E37" s="92">
        <f>'财拨'!C38</f>
        <v>0</v>
      </c>
      <c r="F37" s="92">
        <f>'财拨'!D38</f>
        <v>0</v>
      </c>
      <c r="G37" s="20"/>
    </row>
    <row r="38" spans="1:7" ht="19.5" customHeight="1">
      <c r="A38" s="39"/>
      <c r="B38" s="90"/>
      <c r="C38" s="79">
        <f>'财拨'!A39</f>
        <v>0</v>
      </c>
      <c r="D38" s="92">
        <f>'财拨'!B39</f>
        <v>0</v>
      </c>
      <c r="E38" s="92">
        <f>'财拨'!C39</f>
        <v>0</v>
      </c>
      <c r="F38" s="92">
        <f>'财拨'!D39</f>
        <v>0</v>
      </c>
      <c r="G38" s="20"/>
    </row>
    <row r="39" spans="1:7" ht="19.5" customHeight="1">
      <c r="A39" s="39"/>
      <c r="B39" s="90"/>
      <c r="C39" s="79">
        <f>'财拨'!A40</f>
        <v>0</v>
      </c>
      <c r="D39" s="92">
        <f>'财拨'!B40</f>
        <v>0</v>
      </c>
      <c r="E39" s="92">
        <f>'财拨'!C40</f>
        <v>0</v>
      </c>
      <c r="F39" s="92">
        <f>'财拨'!D40</f>
        <v>0</v>
      </c>
      <c r="G39" s="20"/>
    </row>
    <row r="40" spans="1:7" ht="19.5" customHeight="1">
      <c r="A40" s="39"/>
      <c r="B40" s="90"/>
      <c r="C40" s="79">
        <f>'财拨'!A41</f>
        <v>0</v>
      </c>
      <c r="D40" s="92">
        <f>'财拨'!B41</f>
        <v>0</v>
      </c>
      <c r="E40" s="92">
        <f>'财拨'!C41</f>
        <v>0</v>
      </c>
      <c r="F40" s="92">
        <f>'财拨'!D41</f>
        <v>0</v>
      </c>
      <c r="G40" s="20"/>
    </row>
    <row r="41" spans="1:7" ht="19.5" customHeight="1">
      <c r="A41" s="39"/>
      <c r="B41" s="90"/>
      <c r="C41" s="79">
        <f>'财拨'!A42</f>
        <v>0</v>
      </c>
      <c r="D41" s="92">
        <f>'财拨'!B42</f>
        <v>0</v>
      </c>
      <c r="E41" s="92">
        <f>'财拨'!C42</f>
        <v>0</v>
      </c>
      <c r="F41" s="92">
        <f>'财拨'!D42</f>
        <v>0</v>
      </c>
      <c r="G41" s="20"/>
    </row>
    <row r="42" spans="1:7" ht="19.5" customHeight="1">
      <c r="A42" s="39"/>
      <c r="B42" s="90"/>
      <c r="C42" s="79">
        <f>'财拨'!A43</f>
        <v>0</v>
      </c>
      <c r="D42" s="92">
        <f>'财拨'!B43</f>
        <v>0</v>
      </c>
      <c r="E42" s="92">
        <f>'财拨'!C43</f>
        <v>0</v>
      </c>
      <c r="F42" s="92">
        <f>'财拨'!D43</f>
        <v>0</v>
      </c>
      <c r="G42" s="20"/>
    </row>
    <row r="43" spans="1:7" ht="19.5" customHeight="1">
      <c r="A43" s="39"/>
      <c r="B43" s="90"/>
      <c r="C43" s="79">
        <f>'财拨'!A44</f>
        <v>0</v>
      </c>
      <c r="D43" s="92">
        <f>'财拨'!B44</f>
        <v>0</v>
      </c>
      <c r="E43" s="92">
        <f>'财拨'!C44</f>
        <v>0</v>
      </c>
      <c r="F43" s="92">
        <f>'财拨'!D44</f>
        <v>0</v>
      </c>
      <c r="G43" s="20"/>
    </row>
    <row r="44" spans="1:7" ht="19.5" customHeight="1">
      <c r="A44" s="39"/>
      <c r="B44" s="90"/>
      <c r="C44" s="79">
        <f>'财拨'!A45</f>
        <v>0</v>
      </c>
      <c r="D44" s="92">
        <f>'财拨'!B45</f>
        <v>0</v>
      </c>
      <c r="E44" s="92">
        <f>'财拨'!C45</f>
        <v>0</v>
      </c>
      <c r="F44" s="92">
        <f>'财拨'!D45</f>
        <v>0</v>
      </c>
      <c r="G44" s="20"/>
    </row>
    <row r="45" spans="1:8" ht="19.5" customHeight="1">
      <c r="A45" s="39"/>
      <c r="B45" s="90"/>
      <c r="C45" s="79">
        <f>'财拨'!A46</f>
        <v>0</v>
      </c>
      <c r="D45" s="92">
        <f>'财拨'!B46</f>
        <v>0</v>
      </c>
      <c r="E45" s="92">
        <f>'财拨'!C46</f>
        <v>0</v>
      </c>
      <c r="F45" s="92">
        <f>'财拨'!D46</f>
        <v>0</v>
      </c>
      <c r="G45" s="20"/>
      <c r="H45" s="5"/>
    </row>
    <row r="46" spans="1:7" ht="19.5" customHeight="1">
      <c r="A46" s="39"/>
      <c r="B46" s="90"/>
      <c r="C46" s="79">
        <f>'财拨'!A47</f>
        <v>0</v>
      </c>
      <c r="D46" s="92">
        <f>'财拨'!B47</f>
        <v>0</v>
      </c>
      <c r="E46" s="92">
        <f>'财拨'!C47</f>
        <v>0</v>
      </c>
      <c r="F46" s="92">
        <f>'财拨'!D47</f>
        <v>0</v>
      </c>
      <c r="G46" s="20"/>
    </row>
    <row r="47" spans="1:7" ht="19.5" customHeight="1">
      <c r="A47" s="39"/>
      <c r="B47" s="90"/>
      <c r="C47" s="79">
        <f>'财拨'!A48</f>
        <v>0</v>
      </c>
      <c r="D47" s="92">
        <f>'财拨'!B48</f>
        <v>0</v>
      </c>
      <c r="E47" s="92">
        <f>'财拨'!C48</f>
        <v>0</v>
      </c>
      <c r="F47" s="92">
        <f>'财拨'!D48</f>
        <v>0</v>
      </c>
      <c r="G47" s="20"/>
    </row>
    <row r="48" spans="1:7" ht="19.5" customHeight="1">
      <c r="A48" s="39"/>
      <c r="B48" s="90"/>
      <c r="C48" s="79"/>
      <c r="D48" s="94"/>
      <c r="E48" s="94"/>
      <c r="F48" s="94"/>
      <c r="G48" s="20"/>
    </row>
    <row r="49" spans="1:7" ht="17.25" customHeight="1">
      <c r="A49" s="39" t="s">
        <v>99</v>
      </c>
      <c r="B49" s="90"/>
      <c r="C49" s="39" t="s">
        <v>177</v>
      </c>
      <c r="D49" s="82">
        <f>'财拨(结转)'!B7</f>
        <v>0</v>
      </c>
      <c r="E49" s="82">
        <f>'财拨(结转)'!C7</f>
        <v>0</v>
      </c>
      <c r="F49" s="81">
        <f>'财拨(结转)'!D7</f>
        <v>0</v>
      </c>
      <c r="G49" s="20"/>
    </row>
    <row r="50" spans="2:7" ht="17.25" customHeight="1">
      <c r="B50" s="89"/>
      <c r="C50" s="39"/>
      <c r="D50" s="82"/>
      <c r="E50" s="82"/>
      <c r="F50" s="81"/>
      <c r="G50" s="20"/>
    </row>
    <row r="51" spans="1:7" ht="17.25" customHeight="1">
      <c r="A51" s="39"/>
      <c r="B51" s="91"/>
      <c r="C51" s="39"/>
      <c r="D51" s="82"/>
      <c r="E51" s="82"/>
      <c r="F51" s="81"/>
      <c r="G51" s="20"/>
    </row>
    <row r="52" spans="1:7" ht="17.25" customHeight="1">
      <c r="A52" s="39"/>
      <c r="B52" s="89"/>
      <c r="C52" s="39"/>
      <c r="D52" s="82"/>
      <c r="E52" s="82"/>
      <c r="F52" s="81"/>
      <c r="G52" s="20"/>
    </row>
    <row r="53" spans="1:7" ht="17.25" customHeight="1">
      <c r="A53" s="39"/>
      <c r="B53" s="89"/>
      <c r="C53" s="39"/>
      <c r="D53" s="82"/>
      <c r="E53" s="82"/>
      <c r="F53" s="81"/>
      <c r="G53" s="20"/>
    </row>
    <row r="54" spans="1:7" ht="17.25" customHeight="1">
      <c r="A54" s="42" t="s">
        <v>25</v>
      </c>
      <c r="B54" s="92">
        <f>B6</f>
        <v>1094.34</v>
      </c>
      <c r="C54" s="42" t="s">
        <v>12</v>
      </c>
      <c r="D54" s="82">
        <f>'财拨'!B7+'财拨(结转)'!B7</f>
        <v>1094.34</v>
      </c>
      <c r="E54" s="82">
        <f>'财拨'!C7+'财拨(结转)'!C7</f>
        <v>1094.34</v>
      </c>
      <c r="F54" s="82">
        <f>'财拨'!D7+'财拨(结转)'!D7</f>
        <v>0</v>
      </c>
      <c r="G54" s="20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68" t="s">
        <v>4</v>
      </c>
    </row>
    <row r="121" ht="12.75" customHeight="1">
      <c r="Z121" s="5"/>
    </row>
    <row r="122" spans="23:26" ht="12.75" customHeight="1">
      <c r="W122" s="5"/>
      <c r="X122" s="5"/>
      <c r="Y122" s="5"/>
      <c r="Z122" s="68" t="s">
        <v>4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2" t="s">
        <v>24</v>
      </c>
      <c r="B2" s="52"/>
      <c r="C2" s="52"/>
      <c r="D2" s="52"/>
      <c r="E2" s="52"/>
      <c r="F2" s="53"/>
      <c r="G2" s="53"/>
    </row>
    <row r="3" spans="1:7" ht="21" customHeight="1">
      <c r="A3" s="103" t="s">
        <v>68</v>
      </c>
      <c r="B3" s="20"/>
      <c r="C3" s="20"/>
      <c r="D3" s="20"/>
      <c r="E3" s="22" t="s">
        <v>113</v>
      </c>
      <c r="F3" s="20"/>
      <c r="G3" s="20"/>
    </row>
    <row r="4" spans="1:7" ht="17.25" customHeight="1">
      <c r="A4" s="21" t="s">
        <v>169</v>
      </c>
      <c r="B4" s="46"/>
      <c r="C4" s="46" t="s">
        <v>197</v>
      </c>
      <c r="D4" s="49"/>
      <c r="E4" s="47"/>
      <c r="F4" s="20"/>
      <c r="G4" s="20"/>
    </row>
    <row r="5" spans="1:7" ht="21" customHeight="1">
      <c r="A5" s="23" t="s">
        <v>221</v>
      </c>
      <c r="B5" s="50" t="s">
        <v>210</v>
      </c>
      <c r="C5" s="51" t="s">
        <v>56</v>
      </c>
      <c r="D5" s="51" t="s">
        <v>23</v>
      </c>
      <c r="E5" s="51" t="s">
        <v>131</v>
      </c>
      <c r="F5" s="20"/>
      <c r="G5" s="20"/>
    </row>
    <row r="6" spans="1:7" ht="14.25" customHeight="1">
      <c r="A6" s="54" t="s">
        <v>142</v>
      </c>
      <c r="B6" s="54" t="s">
        <v>142</v>
      </c>
      <c r="C6" s="55">
        <v>1</v>
      </c>
      <c r="D6" s="55">
        <f>C6+1</f>
        <v>2</v>
      </c>
      <c r="E6" s="55">
        <f>D6+1</f>
        <v>3</v>
      </c>
      <c r="F6" s="20"/>
      <c r="G6" s="20"/>
    </row>
    <row r="7" spans="1:7" ht="18.75" customHeight="1">
      <c r="A7" s="104"/>
      <c r="B7" s="104" t="s">
        <v>56</v>
      </c>
      <c r="C7" s="105">
        <v>1094.34</v>
      </c>
      <c r="D7" s="105">
        <v>864.34</v>
      </c>
      <c r="E7" s="97">
        <v>230</v>
      </c>
      <c r="F7" s="20"/>
      <c r="G7" s="20"/>
    </row>
    <row r="8" spans="1:7" ht="18.75" customHeight="1">
      <c r="A8" s="104" t="s">
        <v>216</v>
      </c>
      <c r="B8" s="104" t="s">
        <v>42</v>
      </c>
      <c r="C8" s="105">
        <v>500.37</v>
      </c>
      <c r="D8" s="105">
        <v>500.37</v>
      </c>
      <c r="E8" s="97">
        <v>0</v>
      </c>
      <c r="F8" s="20"/>
      <c r="G8" s="20"/>
    </row>
    <row r="9" spans="1:7" ht="18.75" customHeight="1">
      <c r="A9" s="104" t="s">
        <v>191</v>
      </c>
      <c r="B9" s="104" t="s">
        <v>201</v>
      </c>
      <c r="C9" s="105">
        <v>495.58</v>
      </c>
      <c r="D9" s="105">
        <v>495.58</v>
      </c>
      <c r="E9" s="97">
        <v>0</v>
      </c>
      <c r="F9" s="20"/>
      <c r="G9" s="20"/>
    </row>
    <row r="10" spans="1:7" ht="20.25" customHeight="1">
      <c r="A10" s="104" t="s">
        <v>114</v>
      </c>
      <c r="B10" s="104" t="s">
        <v>35</v>
      </c>
      <c r="C10" s="105">
        <v>495.58</v>
      </c>
      <c r="D10" s="105">
        <v>495.58</v>
      </c>
      <c r="E10" s="97">
        <v>0</v>
      </c>
      <c r="F10" s="20"/>
      <c r="G10" s="20"/>
    </row>
    <row r="11" spans="1:7" ht="18.75" customHeight="1">
      <c r="A11" s="104" t="s">
        <v>168</v>
      </c>
      <c r="B11" s="104" t="s">
        <v>133</v>
      </c>
      <c r="C11" s="105">
        <v>4.79</v>
      </c>
      <c r="D11" s="105">
        <v>4.79</v>
      </c>
      <c r="E11" s="97">
        <v>0</v>
      </c>
      <c r="F11" s="20"/>
      <c r="G11" s="20"/>
    </row>
    <row r="12" spans="1:7" ht="18.75" customHeight="1">
      <c r="A12" s="104" t="s">
        <v>202</v>
      </c>
      <c r="B12" s="104" t="s">
        <v>102</v>
      </c>
      <c r="C12" s="105">
        <v>4.79</v>
      </c>
      <c r="D12" s="105">
        <v>4.79</v>
      </c>
      <c r="E12" s="97">
        <v>0</v>
      </c>
      <c r="F12" s="20"/>
      <c r="G12" s="20"/>
    </row>
    <row r="13" spans="1:7" ht="18.75" customHeight="1">
      <c r="A13" s="104" t="s">
        <v>58</v>
      </c>
      <c r="B13" s="104" t="s">
        <v>151</v>
      </c>
      <c r="C13" s="105">
        <v>53.13</v>
      </c>
      <c r="D13" s="105">
        <v>53.13</v>
      </c>
      <c r="E13" s="97">
        <v>0</v>
      </c>
      <c r="F13" s="20"/>
      <c r="G13" s="20"/>
    </row>
    <row r="14" spans="1:7" ht="18.75" customHeight="1">
      <c r="A14" s="104" t="s">
        <v>89</v>
      </c>
      <c r="B14" s="104" t="s">
        <v>129</v>
      </c>
      <c r="C14" s="105">
        <v>53.13</v>
      </c>
      <c r="D14" s="105">
        <v>53.13</v>
      </c>
      <c r="E14" s="97">
        <v>0</v>
      </c>
      <c r="F14" s="20"/>
      <c r="G14" s="20"/>
    </row>
    <row r="15" spans="1:5" ht="18.75" customHeight="1">
      <c r="A15" s="104" t="s">
        <v>92</v>
      </c>
      <c r="B15" s="104" t="s">
        <v>72</v>
      </c>
      <c r="C15" s="105">
        <v>2.8</v>
      </c>
      <c r="D15" s="105">
        <v>2.8</v>
      </c>
      <c r="E15" s="97">
        <v>0</v>
      </c>
    </row>
    <row r="16" spans="1:7" ht="20.25" customHeight="1">
      <c r="A16" s="104" t="s">
        <v>93</v>
      </c>
      <c r="B16" s="104" t="s">
        <v>57</v>
      </c>
      <c r="C16" s="105">
        <v>50.33</v>
      </c>
      <c r="D16" s="105">
        <v>50.33</v>
      </c>
      <c r="E16" s="97">
        <v>0</v>
      </c>
      <c r="F16" s="20"/>
      <c r="G16" s="20"/>
    </row>
    <row r="17" spans="1:5" ht="18.75" customHeight="1">
      <c r="A17" s="104" t="s">
        <v>96</v>
      </c>
      <c r="B17" s="104" t="s">
        <v>37</v>
      </c>
      <c r="C17" s="105">
        <v>145.32</v>
      </c>
      <c r="D17" s="105">
        <v>15.32</v>
      </c>
      <c r="E17" s="97">
        <v>130</v>
      </c>
    </row>
    <row r="18" spans="1:5" ht="18.75" customHeight="1">
      <c r="A18" s="104" t="s">
        <v>193</v>
      </c>
      <c r="B18" s="104" t="s">
        <v>86</v>
      </c>
      <c r="C18" s="105">
        <v>130</v>
      </c>
      <c r="D18" s="105">
        <v>0</v>
      </c>
      <c r="E18" s="97">
        <v>130</v>
      </c>
    </row>
    <row r="19" spans="1:5" ht="18.75" customHeight="1">
      <c r="A19" s="104" t="s">
        <v>148</v>
      </c>
      <c r="B19" s="104" t="s">
        <v>155</v>
      </c>
      <c r="C19" s="105">
        <v>130</v>
      </c>
      <c r="D19" s="105">
        <v>0</v>
      </c>
      <c r="E19" s="97">
        <v>130</v>
      </c>
    </row>
    <row r="20" spans="1:5" ht="18.75" customHeight="1">
      <c r="A20" s="104" t="s">
        <v>50</v>
      </c>
      <c r="B20" s="104" t="s">
        <v>85</v>
      </c>
      <c r="C20" s="105">
        <v>15.32</v>
      </c>
      <c r="D20" s="105">
        <v>15.32</v>
      </c>
      <c r="E20" s="97">
        <v>0</v>
      </c>
    </row>
    <row r="21" spans="1:5" ht="18.75" customHeight="1">
      <c r="A21" s="104" t="s">
        <v>190</v>
      </c>
      <c r="B21" s="104" t="s">
        <v>44</v>
      </c>
      <c r="C21" s="105">
        <v>15.32</v>
      </c>
      <c r="D21" s="105">
        <v>15.32</v>
      </c>
      <c r="E21" s="97">
        <v>0</v>
      </c>
    </row>
    <row r="22" spans="1:5" ht="18.75" customHeight="1">
      <c r="A22" s="104" t="s">
        <v>45</v>
      </c>
      <c r="B22" s="104" t="s">
        <v>33</v>
      </c>
      <c r="C22" s="105">
        <v>366.78</v>
      </c>
      <c r="D22" s="105">
        <v>266.78</v>
      </c>
      <c r="E22" s="97">
        <v>100</v>
      </c>
    </row>
    <row r="23" spans="1:5" ht="18.75" customHeight="1">
      <c r="A23" s="104" t="s">
        <v>90</v>
      </c>
      <c r="B23" s="104" t="s">
        <v>173</v>
      </c>
      <c r="C23" s="105">
        <v>100</v>
      </c>
      <c r="D23" s="105">
        <v>0</v>
      </c>
      <c r="E23" s="97">
        <v>100</v>
      </c>
    </row>
    <row r="24" spans="1:5" ht="18.75" customHeight="1">
      <c r="A24" s="104" t="s">
        <v>123</v>
      </c>
      <c r="B24" s="104" t="s">
        <v>126</v>
      </c>
      <c r="C24" s="105">
        <v>100</v>
      </c>
      <c r="D24" s="105">
        <v>0</v>
      </c>
      <c r="E24" s="97">
        <v>100</v>
      </c>
    </row>
    <row r="25" spans="1:5" ht="18.75" customHeight="1">
      <c r="A25" s="104" t="s">
        <v>193</v>
      </c>
      <c r="B25" s="104" t="s">
        <v>186</v>
      </c>
      <c r="C25" s="105">
        <v>266.78</v>
      </c>
      <c r="D25" s="105">
        <v>266.78</v>
      </c>
      <c r="E25" s="97">
        <v>0</v>
      </c>
    </row>
    <row r="26" spans="1:5" ht="18.75" customHeight="1">
      <c r="A26" s="104" t="s">
        <v>101</v>
      </c>
      <c r="B26" s="104" t="s">
        <v>77</v>
      </c>
      <c r="C26" s="105">
        <v>266.78</v>
      </c>
      <c r="D26" s="105">
        <v>266.78</v>
      </c>
      <c r="E26" s="97">
        <v>0</v>
      </c>
    </row>
    <row r="27" spans="1:5" ht="18.75" customHeight="1">
      <c r="A27" s="104" t="s">
        <v>84</v>
      </c>
      <c r="B27" s="104" t="s">
        <v>180</v>
      </c>
      <c r="C27" s="105">
        <v>28.74</v>
      </c>
      <c r="D27" s="105">
        <v>28.74</v>
      </c>
      <c r="E27" s="97">
        <v>0</v>
      </c>
    </row>
    <row r="28" spans="1:5" ht="18.75" customHeight="1">
      <c r="A28" s="104" t="s">
        <v>34</v>
      </c>
      <c r="B28" s="104" t="s">
        <v>40</v>
      </c>
      <c r="C28" s="105">
        <v>28.74</v>
      </c>
      <c r="D28" s="105">
        <v>28.74</v>
      </c>
      <c r="E28" s="97">
        <v>0</v>
      </c>
    </row>
    <row r="29" spans="1:5" ht="18.75" customHeight="1">
      <c r="A29" s="104" t="s">
        <v>159</v>
      </c>
      <c r="B29" s="104" t="s">
        <v>222</v>
      </c>
      <c r="C29" s="105">
        <v>28.74</v>
      </c>
      <c r="D29" s="105">
        <v>28.74</v>
      </c>
      <c r="E29" s="97">
        <v>0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2" t="s">
        <v>214</v>
      </c>
      <c r="B2" s="32"/>
      <c r="C2" s="32"/>
      <c r="D2" s="32"/>
      <c r="E2" s="32"/>
      <c r="F2" s="33"/>
      <c r="G2" s="33"/>
    </row>
    <row r="3" spans="1:7" ht="21" customHeight="1">
      <c r="A3" s="103" t="s">
        <v>68</v>
      </c>
      <c r="B3" s="20"/>
      <c r="C3" s="15"/>
      <c r="D3" s="15"/>
      <c r="E3" s="22" t="s">
        <v>113</v>
      </c>
      <c r="F3" s="15"/>
      <c r="G3" s="15"/>
    </row>
    <row r="4" spans="1:7" ht="17.25" customHeight="1">
      <c r="A4" s="21" t="s">
        <v>198</v>
      </c>
      <c r="B4" s="46"/>
      <c r="C4" s="46" t="s">
        <v>52</v>
      </c>
      <c r="D4" s="49"/>
      <c r="E4" s="47"/>
      <c r="F4" s="15"/>
      <c r="G4" s="15"/>
    </row>
    <row r="5" spans="1:7" ht="21" customHeight="1">
      <c r="A5" s="19" t="s">
        <v>221</v>
      </c>
      <c r="B5" s="50" t="s">
        <v>210</v>
      </c>
      <c r="C5" s="51" t="s">
        <v>56</v>
      </c>
      <c r="D5" s="51" t="s">
        <v>62</v>
      </c>
      <c r="E5" s="51" t="s">
        <v>128</v>
      </c>
      <c r="F5" s="15"/>
      <c r="G5" s="15"/>
    </row>
    <row r="6" spans="1:7" ht="13.5" customHeight="1">
      <c r="A6" s="18" t="s">
        <v>142</v>
      </c>
      <c r="B6" s="18" t="s">
        <v>142</v>
      </c>
      <c r="C6" s="48">
        <v>1</v>
      </c>
      <c r="D6" s="48">
        <f>C6+1</f>
        <v>2</v>
      </c>
      <c r="E6" s="48">
        <f>D6+1</f>
        <v>3</v>
      </c>
      <c r="F6" s="15"/>
      <c r="G6" s="15"/>
    </row>
    <row r="7" spans="1:8" ht="18.75" customHeight="1">
      <c r="A7" s="104"/>
      <c r="B7" s="104" t="s">
        <v>56</v>
      </c>
      <c r="C7" s="105">
        <v>864.34</v>
      </c>
      <c r="D7" s="105">
        <v>605.84</v>
      </c>
      <c r="E7" s="97">
        <v>258.5</v>
      </c>
      <c r="F7" s="71"/>
      <c r="G7" s="71"/>
      <c r="H7" s="5"/>
    </row>
    <row r="8" spans="1:7" ht="18.75" customHeight="1">
      <c r="A8" s="104" t="s">
        <v>175</v>
      </c>
      <c r="B8" s="104" t="s">
        <v>122</v>
      </c>
      <c r="C8" s="105">
        <v>600.12</v>
      </c>
      <c r="D8" s="105">
        <v>590.12</v>
      </c>
      <c r="E8" s="97">
        <v>10</v>
      </c>
      <c r="F8" s="20"/>
      <c r="G8" s="20"/>
    </row>
    <row r="9" spans="1:7" ht="18.75" customHeight="1">
      <c r="A9" s="104" t="s">
        <v>138</v>
      </c>
      <c r="B9" s="104" t="s">
        <v>182</v>
      </c>
      <c r="C9" s="105">
        <v>146.12</v>
      </c>
      <c r="D9" s="105">
        <v>146.12</v>
      </c>
      <c r="E9" s="97">
        <v>0</v>
      </c>
      <c r="F9" s="20"/>
      <c r="G9" s="15"/>
    </row>
    <row r="10" spans="1:7" ht="18.75" customHeight="1">
      <c r="A10" s="104" t="s">
        <v>110</v>
      </c>
      <c r="B10" s="104" t="s">
        <v>143</v>
      </c>
      <c r="C10" s="105">
        <v>93.37</v>
      </c>
      <c r="D10" s="105">
        <v>93.37</v>
      </c>
      <c r="E10" s="97">
        <v>0</v>
      </c>
      <c r="F10" s="20"/>
      <c r="G10" s="15"/>
    </row>
    <row r="11" spans="1:7" ht="18.75" customHeight="1">
      <c r="A11" s="104" t="s">
        <v>60</v>
      </c>
      <c r="B11" s="104" t="s">
        <v>147</v>
      </c>
      <c r="C11" s="105">
        <v>1.56</v>
      </c>
      <c r="D11" s="105">
        <v>1.56</v>
      </c>
      <c r="E11" s="97">
        <v>0</v>
      </c>
      <c r="F11" s="15"/>
      <c r="G11" s="15"/>
    </row>
    <row r="12" spans="1:7" ht="18.75" customHeight="1">
      <c r="A12" s="104" t="s">
        <v>160</v>
      </c>
      <c r="B12" s="104" t="s">
        <v>162</v>
      </c>
      <c r="C12" s="105">
        <v>17.52</v>
      </c>
      <c r="D12" s="105">
        <v>17.52</v>
      </c>
      <c r="E12" s="97">
        <v>0</v>
      </c>
      <c r="F12" s="15"/>
      <c r="G12" s="15"/>
    </row>
    <row r="13" spans="1:7" ht="18.75" customHeight="1">
      <c r="A13" s="104" t="s">
        <v>108</v>
      </c>
      <c r="B13" s="104" t="s">
        <v>188</v>
      </c>
      <c r="C13" s="105">
        <v>3.01</v>
      </c>
      <c r="D13" s="105">
        <v>3.01</v>
      </c>
      <c r="E13" s="97">
        <v>0</v>
      </c>
      <c r="F13" s="15"/>
      <c r="G13" s="15"/>
    </row>
    <row r="14" spans="1:7" ht="18.75" customHeight="1">
      <c r="A14" s="104" t="s">
        <v>11</v>
      </c>
      <c r="B14" s="104" t="s">
        <v>144</v>
      </c>
      <c r="C14" s="105">
        <v>12.18</v>
      </c>
      <c r="D14" s="105">
        <v>12.18</v>
      </c>
      <c r="E14" s="97">
        <v>0</v>
      </c>
      <c r="F14" s="15"/>
      <c r="G14" s="15"/>
    </row>
    <row r="15" spans="1:5" ht="18.75" customHeight="1">
      <c r="A15" s="104" t="s">
        <v>192</v>
      </c>
      <c r="B15" s="104" t="s">
        <v>184</v>
      </c>
      <c r="C15" s="105">
        <v>50.33</v>
      </c>
      <c r="D15" s="105">
        <v>50.33</v>
      </c>
      <c r="E15" s="97">
        <v>0</v>
      </c>
    </row>
    <row r="16" spans="1:7" ht="18.75" customHeight="1">
      <c r="A16" s="104" t="s">
        <v>14</v>
      </c>
      <c r="B16" s="104" t="s">
        <v>195</v>
      </c>
      <c r="C16" s="105">
        <v>15.32</v>
      </c>
      <c r="D16" s="105">
        <v>15.32</v>
      </c>
      <c r="E16" s="97">
        <v>0</v>
      </c>
      <c r="F16" s="15"/>
      <c r="G16" s="15"/>
    </row>
    <row r="17" spans="1:5" ht="18.75" customHeight="1">
      <c r="A17" s="104" t="s">
        <v>71</v>
      </c>
      <c r="B17" s="104" t="s">
        <v>176</v>
      </c>
      <c r="C17" s="105">
        <v>28.74</v>
      </c>
      <c r="D17" s="105">
        <v>28.74</v>
      </c>
      <c r="E17" s="97">
        <v>0</v>
      </c>
    </row>
    <row r="18" spans="1:5" ht="18.75" customHeight="1">
      <c r="A18" s="104" t="s">
        <v>69</v>
      </c>
      <c r="B18" s="104" t="s">
        <v>217</v>
      </c>
      <c r="C18" s="105">
        <v>6.16</v>
      </c>
      <c r="D18" s="105">
        <v>6.16</v>
      </c>
      <c r="E18" s="97">
        <v>0</v>
      </c>
    </row>
    <row r="19" spans="1:5" ht="18.75" customHeight="1">
      <c r="A19" s="104" t="s">
        <v>172</v>
      </c>
      <c r="B19" s="104" t="s">
        <v>94</v>
      </c>
      <c r="C19" s="105">
        <v>10</v>
      </c>
      <c r="D19" s="105">
        <v>0</v>
      </c>
      <c r="E19" s="97">
        <v>10</v>
      </c>
    </row>
    <row r="20" spans="1:5" ht="18.75" customHeight="1">
      <c r="A20" s="104" t="s">
        <v>121</v>
      </c>
      <c r="B20" s="104" t="s">
        <v>46</v>
      </c>
      <c r="C20" s="105">
        <v>214.78</v>
      </c>
      <c r="D20" s="105">
        <v>214.78</v>
      </c>
      <c r="E20" s="97">
        <v>0</v>
      </c>
    </row>
    <row r="21" spans="1:5" ht="18.75" customHeight="1">
      <c r="A21" s="104" t="s">
        <v>10</v>
      </c>
      <c r="B21" s="104" t="s">
        <v>116</v>
      </c>
      <c r="C21" s="105">
        <v>0.56</v>
      </c>
      <c r="D21" s="105">
        <v>0.56</v>
      </c>
      <c r="E21" s="97">
        <v>0</v>
      </c>
    </row>
    <row r="22" spans="1:5" ht="18.75" customHeight="1">
      <c r="A22" s="104" t="s">
        <v>174</v>
      </c>
      <c r="B22" s="104" t="s">
        <v>74</v>
      </c>
      <c r="C22" s="105">
        <v>0.47</v>
      </c>
      <c r="D22" s="105">
        <v>0.47</v>
      </c>
      <c r="E22" s="97">
        <v>0</v>
      </c>
    </row>
    <row r="23" spans="1:5" ht="18.75" customHeight="1">
      <c r="A23" s="104" t="s">
        <v>120</v>
      </c>
      <c r="B23" s="104" t="s">
        <v>145</v>
      </c>
      <c r="C23" s="105">
        <v>228.5</v>
      </c>
      <c r="D23" s="105">
        <v>0</v>
      </c>
      <c r="E23" s="97">
        <v>228.5</v>
      </c>
    </row>
    <row r="24" spans="1:5" ht="18.75" customHeight="1">
      <c r="A24" s="104" t="s">
        <v>183</v>
      </c>
      <c r="B24" s="104" t="s">
        <v>97</v>
      </c>
      <c r="C24" s="105">
        <v>65</v>
      </c>
      <c r="D24" s="105">
        <v>0</v>
      </c>
      <c r="E24" s="97">
        <v>65</v>
      </c>
    </row>
    <row r="25" spans="1:5" ht="18.75" customHeight="1">
      <c r="A25" s="104" t="s">
        <v>134</v>
      </c>
      <c r="B25" s="104" t="s">
        <v>208</v>
      </c>
      <c r="C25" s="105">
        <v>7</v>
      </c>
      <c r="D25" s="105">
        <v>0</v>
      </c>
      <c r="E25" s="97">
        <v>7</v>
      </c>
    </row>
    <row r="26" spans="1:5" ht="18.75" customHeight="1">
      <c r="A26" s="104" t="s">
        <v>132</v>
      </c>
      <c r="B26" s="104" t="s">
        <v>19</v>
      </c>
      <c r="C26" s="105">
        <v>5</v>
      </c>
      <c r="D26" s="105">
        <v>0</v>
      </c>
      <c r="E26" s="97">
        <v>5</v>
      </c>
    </row>
    <row r="27" spans="1:5" ht="18.75" customHeight="1">
      <c r="A27" s="104" t="s">
        <v>79</v>
      </c>
      <c r="B27" s="104" t="s">
        <v>196</v>
      </c>
      <c r="C27" s="105">
        <v>5</v>
      </c>
      <c r="D27" s="105">
        <v>0</v>
      </c>
      <c r="E27" s="97">
        <v>5</v>
      </c>
    </row>
    <row r="28" spans="1:5" ht="18.75" customHeight="1">
      <c r="A28" s="104" t="s">
        <v>22</v>
      </c>
      <c r="B28" s="104" t="s">
        <v>146</v>
      </c>
      <c r="C28" s="105">
        <v>1.13</v>
      </c>
      <c r="D28" s="105">
        <v>0</v>
      </c>
      <c r="E28" s="97">
        <v>1.13</v>
      </c>
    </row>
    <row r="29" spans="1:5" ht="18.75" customHeight="1">
      <c r="A29" s="104" t="s">
        <v>181</v>
      </c>
      <c r="B29" s="104" t="s">
        <v>91</v>
      </c>
      <c r="C29" s="105">
        <v>2</v>
      </c>
      <c r="D29" s="105">
        <v>0</v>
      </c>
      <c r="E29" s="97">
        <v>2</v>
      </c>
    </row>
    <row r="30" spans="1:5" ht="18.75" customHeight="1">
      <c r="A30" s="104" t="s">
        <v>115</v>
      </c>
      <c r="B30" s="104" t="s">
        <v>213</v>
      </c>
      <c r="C30" s="105">
        <v>22</v>
      </c>
      <c r="D30" s="105">
        <v>0</v>
      </c>
      <c r="E30" s="97">
        <v>22</v>
      </c>
    </row>
    <row r="31" spans="1:5" ht="18.75" customHeight="1">
      <c r="A31" s="104" t="s">
        <v>8</v>
      </c>
      <c r="B31" s="104" t="s">
        <v>209</v>
      </c>
      <c r="C31" s="105">
        <v>8</v>
      </c>
      <c r="D31" s="105">
        <v>0</v>
      </c>
      <c r="E31" s="97">
        <v>8</v>
      </c>
    </row>
    <row r="32" spans="1:5" ht="18.75" customHeight="1">
      <c r="A32" s="104" t="s">
        <v>65</v>
      </c>
      <c r="B32" s="104" t="s">
        <v>215</v>
      </c>
      <c r="C32" s="105">
        <v>2</v>
      </c>
      <c r="D32" s="105">
        <v>0</v>
      </c>
      <c r="E32" s="97">
        <v>2</v>
      </c>
    </row>
    <row r="33" spans="1:5" ht="18.75" customHeight="1">
      <c r="A33" s="104" t="s">
        <v>117</v>
      </c>
      <c r="B33" s="104" t="s">
        <v>3</v>
      </c>
      <c r="C33" s="105">
        <v>9</v>
      </c>
      <c r="D33" s="105">
        <v>0</v>
      </c>
      <c r="E33" s="97">
        <v>9</v>
      </c>
    </row>
    <row r="34" spans="1:5" ht="18.75" customHeight="1">
      <c r="A34" s="104" t="s">
        <v>170</v>
      </c>
      <c r="B34" s="104" t="s">
        <v>55</v>
      </c>
      <c r="C34" s="105">
        <v>6</v>
      </c>
      <c r="D34" s="105">
        <v>0</v>
      </c>
      <c r="E34" s="97">
        <v>6</v>
      </c>
    </row>
    <row r="35" spans="1:5" ht="18.75" customHeight="1">
      <c r="A35" s="104" t="s">
        <v>6</v>
      </c>
      <c r="B35" s="104" t="s">
        <v>152</v>
      </c>
      <c r="C35" s="105">
        <v>11</v>
      </c>
      <c r="D35" s="105">
        <v>0</v>
      </c>
      <c r="E35" s="97">
        <v>11</v>
      </c>
    </row>
    <row r="36" spans="1:5" ht="18.75" customHeight="1">
      <c r="A36" s="104" t="s">
        <v>51</v>
      </c>
      <c r="B36" s="104" t="s">
        <v>80</v>
      </c>
      <c r="C36" s="105">
        <v>13</v>
      </c>
      <c r="D36" s="105">
        <v>0</v>
      </c>
      <c r="E36" s="97">
        <v>13</v>
      </c>
    </row>
    <row r="37" spans="1:5" ht="18.75" customHeight="1">
      <c r="A37" s="104" t="s">
        <v>157</v>
      </c>
      <c r="B37" s="104" t="s">
        <v>139</v>
      </c>
      <c r="C37" s="105">
        <v>5.79</v>
      </c>
      <c r="D37" s="105">
        <v>0</v>
      </c>
      <c r="E37" s="97">
        <v>5.79</v>
      </c>
    </row>
    <row r="38" spans="1:5" ht="18.75" customHeight="1">
      <c r="A38" s="104" t="s">
        <v>105</v>
      </c>
      <c r="B38" s="104" t="s">
        <v>116</v>
      </c>
      <c r="C38" s="105">
        <v>3</v>
      </c>
      <c r="D38" s="105">
        <v>0</v>
      </c>
      <c r="E38" s="97">
        <v>3</v>
      </c>
    </row>
    <row r="39" spans="1:5" ht="18.75" customHeight="1">
      <c r="A39" s="104" t="s">
        <v>39</v>
      </c>
      <c r="B39" s="104" t="s">
        <v>78</v>
      </c>
      <c r="C39" s="105">
        <v>7</v>
      </c>
      <c r="D39" s="105">
        <v>0</v>
      </c>
      <c r="E39" s="97">
        <v>7</v>
      </c>
    </row>
    <row r="40" spans="1:5" ht="18.75" customHeight="1">
      <c r="A40" s="104" t="s">
        <v>36</v>
      </c>
      <c r="B40" s="104" t="s">
        <v>219</v>
      </c>
      <c r="C40" s="105">
        <v>20.38</v>
      </c>
      <c r="D40" s="105">
        <v>0</v>
      </c>
      <c r="E40" s="97">
        <v>20.38</v>
      </c>
    </row>
    <row r="41" spans="1:5" ht="18.75" customHeight="1">
      <c r="A41" s="104" t="s">
        <v>5</v>
      </c>
      <c r="B41" s="104" t="s">
        <v>100</v>
      </c>
      <c r="C41" s="105">
        <v>36.2</v>
      </c>
      <c r="D41" s="105">
        <v>0</v>
      </c>
      <c r="E41" s="97">
        <v>36.2</v>
      </c>
    </row>
    <row r="42" spans="1:5" ht="18.75" customHeight="1">
      <c r="A42" s="104" t="s">
        <v>67</v>
      </c>
      <c r="B42" s="104" t="s">
        <v>15</v>
      </c>
      <c r="C42" s="105">
        <v>21.72</v>
      </c>
      <c r="D42" s="105">
        <v>15.72</v>
      </c>
      <c r="E42" s="97">
        <v>6</v>
      </c>
    </row>
    <row r="43" spans="1:5" ht="18.75" customHeight="1">
      <c r="A43" s="104" t="s">
        <v>87</v>
      </c>
      <c r="B43" s="104" t="s">
        <v>13</v>
      </c>
      <c r="C43" s="105">
        <v>0.67</v>
      </c>
      <c r="D43" s="105">
        <v>0.67</v>
      </c>
      <c r="E43" s="97">
        <v>0</v>
      </c>
    </row>
    <row r="44" spans="1:5" ht="18.75" customHeight="1">
      <c r="A44" s="104" t="s">
        <v>87</v>
      </c>
      <c r="B44" s="104" t="s">
        <v>2</v>
      </c>
      <c r="C44" s="105">
        <v>2.13</v>
      </c>
      <c r="D44" s="105">
        <v>2.13</v>
      </c>
      <c r="E44" s="97">
        <v>0</v>
      </c>
    </row>
    <row r="45" spans="1:5" ht="18.75" customHeight="1">
      <c r="A45" s="104" t="s">
        <v>135</v>
      </c>
      <c r="B45" s="104" t="s">
        <v>212</v>
      </c>
      <c r="C45" s="105">
        <v>12.92</v>
      </c>
      <c r="D45" s="105">
        <v>12.92</v>
      </c>
      <c r="E45" s="97">
        <v>0</v>
      </c>
    </row>
    <row r="46" spans="1:5" ht="18.75" customHeight="1">
      <c r="A46" s="104" t="s">
        <v>61</v>
      </c>
      <c r="B46" s="104" t="s">
        <v>54</v>
      </c>
      <c r="C46" s="105">
        <v>6</v>
      </c>
      <c r="D46" s="105">
        <v>0</v>
      </c>
      <c r="E46" s="97">
        <v>6</v>
      </c>
    </row>
    <row r="47" spans="1:5" ht="18.75" customHeight="1">
      <c r="A47" s="104" t="s">
        <v>82</v>
      </c>
      <c r="B47" s="104" t="s">
        <v>130</v>
      </c>
      <c r="C47" s="105">
        <v>14</v>
      </c>
      <c r="D47" s="105">
        <v>0</v>
      </c>
      <c r="E47" s="97">
        <v>14</v>
      </c>
    </row>
    <row r="48" spans="1:5" ht="18.75" customHeight="1">
      <c r="A48" s="104" t="s">
        <v>218</v>
      </c>
      <c r="B48" s="104" t="s">
        <v>47</v>
      </c>
      <c r="C48" s="105">
        <v>5</v>
      </c>
      <c r="D48" s="105">
        <v>0</v>
      </c>
      <c r="E48" s="97">
        <v>5</v>
      </c>
    </row>
    <row r="49" spans="1:5" ht="18.75" customHeight="1">
      <c r="A49" s="104" t="s">
        <v>98</v>
      </c>
      <c r="B49" s="104" t="s">
        <v>20</v>
      </c>
      <c r="C49" s="105">
        <v>9</v>
      </c>
      <c r="D49" s="105">
        <v>0</v>
      </c>
      <c r="E49" s="97">
        <v>9</v>
      </c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1"/>
    </row>
    <row r="2" spans="1:7" ht="30" customHeight="1">
      <c r="A2" s="52" t="s">
        <v>18</v>
      </c>
      <c r="B2" s="32"/>
      <c r="C2" s="32"/>
      <c r="D2" s="38"/>
      <c r="E2" s="38"/>
      <c r="F2" s="38"/>
      <c r="G2" s="38"/>
    </row>
    <row r="3" spans="1:7" ht="18" customHeight="1">
      <c r="A3" s="109" t="s">
        <v>68</v>
      </c>
      <c r="B3" s="34"/>
      <c r="C3" s="34"/>
      <c r="G3" s="22" t="s">
        <v>113</v>
      </c>
    </row>
    <row r="4" spans="1:7" ht="31.5" customHeight="1">
      <c r="A4" s="36" t="s">
        <v>111</v>
      </c>
      <c r="B4" s="36" t="s">
        <v>167</v>
      </c>
      <c r="C4" s="36" t="s">
        <v>56</v>
      </c>
      <c r="D4" s="37" t="s">
        <v>150</v>
      </c>
      <c r="E4" s="36" t="s">
        <v>107</v>
      </c>
      <c r="F4" s="43" t="s">
        <v>220</v>
      </c>
      <c r="G4" s="36" t="s">
        <v>179</v>
      </c>
    </row>
    <row r="5" spans="1:7" ht="15" customHeight="1">
      <c r="A5" s="70" t="s">
        <v>142</v>
      </c>
      <c r="B5" s="70" t="s">
        <v>142</v>
      </c>
      <c r="C5" s="76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ht="22.5" customHeight="1">
      <c r="A6" s="108"/>
      <c r="B6" s="98" t="s">
        <v>56</v>
      </c>
      <c r="C6" s="106">
        <v>30.07</v>
      </c>
      <c r="D6" s="107">
        <v>0</v>
      </c>
      <c r="E6" s="100">
        <v>21.34</v>
      </c>
      <c r="F6" s="100">
        <v>8.73</v>
      </c>
      <c r="G6" s="99">
        <v>0</v>
      </c>
    </row>
    <row r="7" spans="1:7" ht="22.5" customHeight="1">
      <c r="A7" s="108" t="s">
        <v>112</v>
      </c>
      <c r="B7" s="98" t="s">
        <v>95</v>
      </c>
      <c r="C7" s="106">
        <v>30.07</v>
      </c>
      <c r="D7" s="107">
        <v>0</v>
      </c>
      <c r="E7" s="100">
        <v>21.34</v>
      </c>
      <c r="F7" s="100">
        <v>8.73</v>
      </c>
      <c r="G7" s="99">
        <v>0</v>
      </c>
    </row>
    <row r="8" spans="1:7" ht="22.5" customHeight="1">
      <c r="A8" s="108" t="s">
        <v>64</v>
      </c>
      <c r="B8" s="98" t="s">
        <v>48</v>
      </c>
      <c r="C8" s="106">
        <v>30.07</v>
      </c>
      <c r="D8" s="107">
        <v>0</v>
      </c>
      <c r="E8" s="100">
        <v>21.34</v>
      </c>
      <c r="F8" s="100">
        <v>8.73</v>
      </c>
      <c r="G8" s="99">
        <v>0</v>
      </c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E12" s="5"/>
      <c r="F12" s="5"/>
      <c r="G12" s="5"/>
    </row>
    <row r="13" spans="2:7" ht="12.75" customHeight="1">
      <c r="B13" s="5"/>
      <c r="E13" s="5"/>
      <c r="G13" s="5"/>
    </row>
    <row r="14" spans="2:7" ht="12.75" customHeight="1">
      <c r="B14" s="5"/>
      <c r="C14" s="5"/>
      <c r="E14" s="5"/>
      <c r="G14" s="5"/>
    </row>
    <row r="15" spans="3:7" ht="12.75" customHeight="1">
      <c r="C15" s="5"/>
      <c r="E15" s="5"/>
      <c r="G15" s="5"/>
    </row>
    <row r="16" spans="3:7" ht="12.75" customHeight="1">
      <c r="C16" s="5"/>
      <c r="D16" s="5"/>
      <c r="G16" s="5"/>
    </row>
    <row r="17" spans="5:7" ht="12.75" customHeight="1">
      <c r="E17" s="5"/>
      <c r="G17" s="5"/>
    </row>
    <row r="19" ht="12.75" customHeight="1">
      <c r="C19" s="5"/>
    </row>
    <row r="21" ht="12.75" customHeight="1">
      <c r="D21" s="5"/>
    </row>
    <row r="23" ht="12.75" customHeight="1">
      <c r="D23" s="5"/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2" t="s">
        <v>149</v>
      </c>
      <c r="B2" s="52"/>
      <c r="C2" s="52"/>
      <c r="D2" s="52"/>
      <c r="E2" s="52"/>
      <c r="F2" s="53"/>
      <c r="G2" s="53"/>
    </row>
    <row r="3" spans="1:7" ht="21" customHeight="1">
      <c r="A3" s="103" t="s">
        <v>1</v>
      </c>
      <c r="B3" s="20"/>
      <c r="C3" s="20"/>
      <c r="D3" s="20"/>
      <c r="E3" s="22" t="s">
        <v>113</v>
      </c>
      <c r="F3" s="20"/>
      <c r="G3" s="20"/>
    </row>
    <row r="4" spans="1:7" ht="17.25" customHeight="1">
      <c r="A4" s="21" t="s">
        <v>169</v>
      </c>
      <c r="B4" s="46"/>
      <c r="C4" s="46" t="s">
        <v>197</v>
      </c>
      <c r="D4" s="49"/>
      <c r="E4" s="47"/>
      <c r="F4" s="20"/>
      <c r="G4" s="20"/>
    </row>
    <row r="5" spans="1:7" ht="21" customHeight="1">
      <c r="A5" s="23" t="s">
        <v>221</v>
      </c>
      <c r="B5" s="23" t="s">
        <v>210</v>
      </c>
      <c r="C5" s="95" t="s">
        <v>56</v>
      </c>
      <c r="D5" s="95" t="s">
        <v>23</v>
      </c>
      <c r="E5" s="95" t="s">
        <v>131</v>
      </c>
      <c r="F5" s="20"/>
      <c r="G5" s="20"/>
    </row>
    <row r="6" spans="1:7" ht="16.5" customHeight="1">
      <c r="A6" s="23" t="s">
        <v>142</v>
      </c>
      <c r="B6" s="23" t="s">
        <v>142</v>
      </c>
      <c r="C6" s="23">
        <v>1</v>
      </c>
      <c r="D6" s="23">
        <f>C6+1</f>
        <v>2</v>
      </c>
      <c r="E6" s="23">
        <f>D6+1</f>
        <v>3</v>
      </c>
      <c r="F6" s="20"/>
      <c r="G6" s="20"/>
    </row>
    <row r="7" spans="1:7" ht="18.75" customHeight="1">
      <c r="A7" s="102"/>
      <c r="B7" s="102"/>
      <c r="C7" s="97"/>
      <c r="D7" s="97"/>
      <c r="E7" s="97"/>
      <c r="F7" s="20"/>
      <c r="G7" s="20"/>
    </row>
    <row r="8" spans="1:7" ht="21" customHeight="1">
      <c r="A8" s="96"/>
      <c r="B8" s="96"/>
      <c r="C8" s="96"/>
      <c r="D8" s="96"/>
      <c r="E8" s="96"/>
      <c r="F8" s="20"/>
      <c r="G8" s="20"/>
    </row>
    <row r="9" spans="1:7" ht="21" customHeight="1">
      <c r="A9" s="20"/>
      <c r="B9" s="20"/>
      <c r="C9" s="20"/>
      <c r="D9" s="20"/>
      <c r="E9" s="20"/>
      <c r="F9" s="20"/>
      <c r="G9" s="20"/>
    </row>
    <row r="10" spans="1:7" ht="21" customHeight="1">
      <c r="A10" s="20"/>
      <c r="B10" s="20"/>
      <c r="C10" s="20"/>
      <c r="D10" s="20"/>
      <c r="E10" s="20"/>
      <c r="F10" s="20"/>
      <c r="G10" s="20"/>
    </row>
    <row r="11" spans="1:7" ht="21" customHeight="1">
      <c r="A11" s="20"/>
      <c r="B11" s="20"/>
      <c r="C11" s="20"/>
      <c r="D11" s="20"/>
      <c r="E11" s="20"/>
      <c r="F11" s="20"/>
      <c r="G11" s="20"/>
    </row>
    <row r="12" spans="1:7" ht="21" customHeight="1">
      <c r="A12" s="20"/>
      <c r="B12" s="20"/>
      <c r="C12" s="20"/>
      <c r="D12" s="20"/>
      <c r="E12" s="20"/>
      <c r="F12" s="20"/>
      <c r="G12" s="20"/>
    </row>
    <row r="13" spans="1:7" ht="21" customHeight="1">
      <c r="A13" s="20"/>
      <c r="B13" s="20"/>
      <c r="C13" s="20"/>
      <c r="D13" s="20"/>
      <c r="E13" s="20"/>
      <c r="F13" s="20"/>
      <c r="G13" s="20"/>
    </row>
    <row r="14" spans="1:7" ht="21" customHeight="1">
      <c r="A14" s="20"/>
      <c r="B14" s="20"/>
      <c r="C14" s="20"/>
      <c r="D14" s="20"/>
      <c r="E14" s="20"/>
      <c r="F14" s="20"/>
      <c r="G14" s="20"/>
    </row>
    <row r="15" ht="21" customHeight="1"/>
    <row r="16" spans="1:7" ht="21" customHeight="1">
      <c r="A16" s="20"/>
      <c r="B16" s="20"/>
      <c r="C16" s="20"/>
      <c r="D16" s="20"/>
      <c r="E16" s="20"/>
      <c r="F16" s="20"/>
      <c r="G16" s="20"/>
    </row>
  </sheetData>
  <printOptions horizontalCentered="1"/>
  <pageMargins left="0.39370078740157477" right="0.39370078740157477" top="0.5905511811023622" bottom="0.5905511811023622" header="0" footer="0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云石山乡党政办</cp:lastModifiedBy>
  <dcterms:modified xsi:type="dcterms:W3CDTF">2018-04-09T07:36:29Z</dcterms:modified>
  <cp:category/>
  <cp:version/>
  <cp:contentType/>
  <cp:contentStatus/>
</cp:coreProperties>
</file>