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2-1" sheetId="1" r:id="rId1"/>
  </sheets>
  <externalReferences>
    <externalReference r:id="rId2"/>
  </externalReferences>
  <definedNames>
    <definedName name="地区名称">[1]封面!$B$2:$B$6</definedName>
    <definedName name="_xlnm.Print_Titles" localSheetId="0">'表2-1'!$1:$4</definedName>
  </definedNames>
  <calcPr calcId="144525"/>
</workbook>
</file>

<file path=xl/sharedStrings.xml><?xml version="1.0" encoding="utf-8"?>
<sst xmlns="http://schemas.openxmlformats.org/spreadsheetml/2006/main" count="35" uniqueCount="35">
  <si>
    <t>表2-1</t>
  </si>
  <si>
    <t>2020年瑞金市政府性基金预算收入表</t>
  </si>
  <si>
    <t>单位：万元</t>
  </si>
  <si>
    <t>收入项目</t>
  </si>
  <si>
    <t>上年决算
（执行）数</t>
  </si>
  <si>
    <t>预算数</t>
  </si>
  <si>
    <t>预算数为决算（执行）数%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</si>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</sst>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5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20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distributed" vertical="center"/>
      <protection locked="0"/>
    </xf>
    <xf numFmtId="0" fontId="3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WeChat%20Files\song79781908\FileStorage\File\2020-03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E34"/>
  <sheetViews>
    <sheetView showGridLines="0" showZeros="0" tabSelected="1" workbookViewId="0">
      <pane ySplit="4" topLeftCell="A5" activePane="bottomLeft" state="frozen"/>
      <selection/>
      <selection pane="bottomLeft" activeCell="A2" sqref="A2:D2"/>
    </sheetView>
  </sheetViews>
  <sheetFormatPr defaultColWidth="9" defaultRowHeight="14.25" customHeight="1" outlineLevelCol="4"/>
  <cols>
    <col min="1" max="1" width="42.625" style="1" customWidth="1"/>
    <col min="2" max="4" width="14.625" style="1" customWidth="1"/>
    <col min="5" max="251" width="9" style="1" customWidth="1"/>
    <col min="252" max="16384" width="9" style="2"/>
  </cols>
  <sheetData>
    <row r="1" s="1" customFormat="1" spans="1:5">
      <c r="A1" s="3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/>
      <c r="C2" s="5"/>
      <c r="D2" s="5"/>
      <c r="E2" s="4"/>
    </row>
    <row r="3" s="1" customFormat="1" ht="18" customHeight="1" spans="1:5">
      <c r="A3" s="3"/>
      <c r="B3" s="4"/>
      <c r="C3" s="4"/>
      <c r="D3" s="6" t="s">
        <v>2</v>
      </c>
      <c r="E3" s="4"/>
    </row>
    <row r="4" s="1" customFormat="1" ht="35.25" customHeight="1" spans="1:5">
      <c r="A4" s="7" t="s">
        <v>3</v>
      </c>
      <c r="B4" s="8" t="s">
        <v>4</v>
      </c>
      <c r="C4" s="7" t="s">
        <v>5</v>
      </c>
      <c r="D4" s="8" t="s">
        <v>6</v>
      </c>
      <c r="E4" s="4"/>
    </row>
    <row r="5" s="1" customFormat="1" ht="21" customHeight="1" spans="1:5">
      <c r="A5" s="9" t="s">
        <v>7</v>
      </c>
      <c r="B5" s="10"/>
      <c r="C5" s="10"/>
      <c r="D5" s="11">
        <f t="shared" ref="D5:D21" si="0">ROUND(IF(B5=0,0,C5/B5*100),2)</f>
        <v>0</v>
      </c>
      <c r="E5" s="4"/>
    </row>
    <row r="6" s="1" customFormat="1" ht="21" customHeight="1" spans="1:5">
      <c r="A6" s="9" t="s">
        <v>8</v>
      </c>
      <c r="B6" s="10"/>
      <c r="C6" s="10"/>
      <c r="D6" s="11">
        <f t="shared" si="0"/>
        <v>0</v>
      </c>
      <c r="E6" s="4"/>
    </row>
    <row r="7" s="1" customFormat="1" ht="21" customHeight="1" spans="1:5">
      <c r="A7" s="9" t="s">
        <v>9</v>
      </c>
      <c r="B7" s="10"/>
      <c r="C7" s="10"/>
      <c r="D7" s="11">
        <f t="shared" si="0"/>
        <v>0</v>
      </c>
      <c r="E7" s="4"/>
    </row>
    <row r="8" s="1" customFormat="1" ht="21" customHeight="1" spans="1:5">
      <c r="A8" s="12" t="s">
        <v>10</v>
      </c>
      <c r="B8" s="10"/>
      <c r="C8" s="10"/>
      <c r="D8" s="11">
        <f t="shared" si="0"/>
        <v>0</v>
      </c>
      <c r="E8" s="4"/>
    </row>
    <row r="9" s="1" customFormat="1" ht="21" customHeight="1" spans="1:5">
      <c r="A9" s="9" t="s">
        <v>11</v>
      </c>
      <c r="B9" s="10">
        <v>9356</v>
      </c>
      <c r="C9" s="10">
        <v>10000</v>
      </c>
      <c r="D9" s="11">
        <f t="shared" si="0"/>
        <v>106.88</v>
      </c>
      <c r="E9" s="4"/>
    </row>
    <row r="10" s="1" customFormat="1" ht="21" customHeight="1" spans="1:5">
      <c r="A10" s="9" t="s">
        <v>12</v>
      </c>
      <c r="B10" s="10">
        <v>774</v>
      </c>
      <c r="C10" s="10">
        <v>717</v>
      </c>
      <c r="D10" s="11">
        <f t="shared" si="0"/>
        <v>92.64</v>
      </c>
      <c r="E10" s="4"/>
    </row>
    <row r="11" s="1" customFormat="1" ht="21" customHeight="1" spans="1:5">
      <c r="A11" s="9" t="s">
        <v>13</v>
      </c>
      <c r="B11" s="10">
        <v>166516</v>
      </c>
      <c r="C11" s="10">
        <v>188083</v>
      </c>
      <c r="D11" s="11">
        <f t="shared" si="0"/>
        <v>112.95</v>
      </c>
      <c r="E11" s="4"/>
    </row>
    <row r="12" s="1" customFormat="1" ht="21" customHeight="1" spans="1:5">
      <c r="A12" s="9" t="s">
        <v>14</v>
      </c>
      <c r="B12" s="10"/>
      <c r="C12" s="10"/>
      <c r="D12" s="11">
        <f t="shared" si="0"/>
        <v>0</v>
      </c>
      <c r="E12" s="4"/>
    </row>
    <row r="13" s="1" customFormat="1" ht="21" customHeight="1" spans="1:5">
      <c r="A13" s="9" t="s">
        <v>15</v>
      </c>
      <c r="B13" s="10">
        <v>774</v>
      </c>
      <c r="C13" s="10"/>
      <c r="D13" s="11">
        <f t="shared" si="0"/>
        <v>0</v>
      </c>
      <c r="E13" s="4"/>
    </row>
    <row r="14" s="1" customFormat="1" ht="21" customHeight="1" spans="1:5">
      <c r="A14" s="9" t="s">
        <v>16</v>
      </c>
      <c r="B14" s="10">
        <v>1202</v>
      </c>
      <c r="C14" s="10">
        <v>1200</v>
      </c>
      <c r="D14" s="11">
        <f t="shared" si="0"/>
        <v>99.83</v>
      </c>
      <c r="E14" s="4"/>
    </row>
    <row r="15" s="1" customFormat="1" ht="21" customHeight="1" spans="1:5">
      <c r="A15" s="9" t="s">
        <v>17</v>
      </c>
      <c r="B15" s="10"/>
      <c r="C15" s="10"/>
      <c r="D15" s="11">
        <f t="shared" si="0"/>
        <v>0</v>
      </c>
      <c r="E15" s="4"/>
    </row>
    <row r="16" s="1" customFormat="1" ht="21" customHeight="1" spans="1:5">
      <c r="A16" s="9" t="s">
        <v>18</v>
      </c>
      <c r="B16" s="10"/>
      <c r="C16" s="10"/>
      <c r="D16" s="11">
        <f t="shared" si="0"/>
        <v>0</v>
      </c>
      <c r="E16" s="4"/>
    </row>
    <row r="17" s="1" customFormat="1" ht="21" customHeight="1" spans="1:5">
      <c r="A17" s="9" t="s">
        <v>19</v>
      </c>
      <c r="B17" s="10"/>
      <c r="C17" s="10"/>
      <c r="D17" s="11">
        <f t="shared" si="0"/>
        <v>0</v>
      </c>
      <c r="E17" s="4"/>
    </row>
    <row r="18" s="1" customFormat="1" ht="21" customHeight="1" spans="1:5">
      <c r="A18" s="9" t="s">
        <v>20</v>
      </c>
      <c r="B18" s="10">
        <v>1197</v>
      </c>
      <c r="C18" s="10"/>
      <c r="D18" s="11">
        <f t="shared" si="0"/>
        <v>0</v>
      </c>
      <c r="E18" s="4"/>
    </row>
    <row r="19" s="1" customFormat="1" ht="21" customHeight="1" spans="1:5">
      <c r="A19" s="9" t="s">
        <v>21</v>
      </c>
      <c r="B19" s="10"/>
      <c r="C19" s="10"/>
      <c r="D19" s="11">
        <f t="shared" si="0"/>
        <v>0</v>
      </c>
      <c r="E19" s="4"/>
    </row>
    <row r="20" s="1" customFormat="1" ht="21" customHeight="1" spans="1:5">
      <c r="A20" s="9" t="s">
        <v>22</v>
      </c>
      <c r="B20" s="10"/>
      <c r="C20" s="10"/>
      <c r="D20" s="11">
        <f t="shared" si="0"/>
        <v>0</v>
      </c>
      <c r="E20" s="4"/>
    </row>
    <row r="21" s="1" customFormat="1" ht="21" customHeight="1" spans="1:5">
      <c r="A21" s="9" t="s">
        <v>23</v>
      </c>
      <c r="B21" s="10"/>
      <c r="C21" s="10"/>
      <c r="D21" s="11">
        <f t="shared" si="0"/>
        <v>0</v>
      </c>
      <c r="E21" s="4"/>
    </row>
    <row r="22" s="1" customFormat="1" ht="21" customHeight="1" spans="1:5">
      <c r="A22" s="13" t="s">
        <v>24</v>
      </c>
      <c r="B22" s="14">
        <f>SUM(B5:B21)</f>
        <v>179819</v>
      </c>
      <c r="C22" s="14">
        <f>SUM(C5:C21)</f>
        <v>200000</v>
      </c>
      <c r="D22" s="14">
        <f t="shared" ref="D22:D31" si="1">ROUND(IF(B22=0,0,C22/B22*100),2)</f>
        <v>111.22</v>
      </c>
      <c r="E22" s="4"/>
    </row>
    <row r="23" s="1" customFormat="1" ht="21" customHeight="1" spans="1:5">
      <c r="A23" s="15" t="s">
        <v>25</v>
      </c>
      <c r="B23" s="14">
        <f>B24+B27+B28+B30+B31</f>
        <v>49361</v>
      </c>
      <c r="C23" s="14">
        <f>C24+C27+C28+C30+C31</f>
        <v>7306</v>
      </c>
      <c r="D23" s="14">
        <f t="shared" si="1"/>
        <v>14.8</v>
      </c>
      <c r="E23" s="4"/>
    </row>
    <row r="24" s="1" customFormat="1" ht="21" customHeight="1" spans="1:5">
      <c r="A24" s="10" t="s">
        <v>26</v>
      </c>
      <c r="B24" s="16">
        <f>SUM(B25:B26)</f>
        <v>6086</v>
      </c>
      <c r="C24" s="16">
        <f>SUM(C25:C26)</f>
        <v>4324</v>
      </c>
      <c r="D24" s="16">
        <f t="shared" si="1"/>
        <v>71.05</v>
      </c>
      <c r="E24" s="4"/>
    </row>
    <row r="25" s="1" customFormat="1" ht="21" customHeight="1" spans="1:5">
      <c r="A25" s="10" t="s">
        <v>27</v>
      </c>
      <c r="B25" s="17">
        <v>6086</v>
      </c>
      <c r="C25" s="17">
        <v>4324</v>
      </c>
      <c r="D25" s="16">
        <f t="shared" si="1"/>
        <v>71.05</v>
      </c>
      <c r="E25" s="4"/>
    </row>
    <row r="26" s="1" customFormat="1" ht="21" customHeight="1" spans="1:5">
      <c r="A26" s="10" t="s">
        <v>28</v>
      </c>
      <c r="B26" s="17"/>
      <c r="C26" s="17"/>
      <c r="D26" s="16">
        <f t="shared" si="1"/>
        <v>0</v>
      </c>
      <c r="E26" s="4"/>
    </row>
    <row r="27" s="1" customFormat="1" ht="21" customHeight="1" spans="1:5">
      <c r="A27" s="10" t="s">
        <v>29</v>
      </c>
      <c r="B27" s="17">
        <v>1698</v>
      </c>
      <c r="C27" s="17">
        <v>2982</v>
      </c>
      <c r="D27" s="16">
        <f t="shared" si="1"/>
        <v>175.62</v>
      </c>
      <c r="E27" s="4"/>
    </row>
    <row r="28" s="1" customFormat="1" ht="21" customHeight="1" spans="1:5">
      <c r="A28" s="10" t="s">
        <v>30</v>
      </c>
      <c r="B28" s="17"/>
      <c r="C28" s="17"/>
      <c r="D28" s="16">
        <f t="shared" si="1"/>
        <v>0</v>
      </c>
      <c r="E28" s="4"/>
    </row>
    <row r="29" s="1" customFormat="1" ht="21" customHeight="1" spans="1:5">
      <c r="A29" s="10" t="s">
        <v>31</v>
      </c>
      <c r="B29" s="17"/>
      <c r="C29" s="17"/>
      <c r="D29" s="16">
        <f t="shared" si="1"/>
        <v>0</v>
      </c>
      <c r="E29" s="4"/>
    </row>
    <row r="30" s="1" customFormat="1" ht="21" customHeight="1" spans="1:5">
      <c r="A30" s="18" t="s">
        <v>32</v>
      </c>
      <c r="B30" s="17">
        <v>41577</v>
      </c>
      <c r="C30" s="17"/>
      <c r="D30" s="16">
        <f t="shared" si="1"/>
        <v>0</v>
      </c>
      <c r="E30" s="4"/>
    </row>
    <row r="31" s="1" customFormat="1" ht="21" customHeight="1" spans="1:5">
      <c r="A31" s="18" t="s">
        <v>33</v>
      </c>
      <c r="B31" s="17"/>
      <c r="C31" s="17"/>
      <c r="D31" s="16">
        <f t="shared" si="1"/>
        <v>0</v>
      </c>
      <c r="E31" s="4"/>
    </row>
    <row r="32" s="1" customFormat="1" ht="21" customHeight="1" spans="1:5">
      <c r="A32" s="18"/>
      <c r="B32" s="17"/>
      <c r="C32" s="17"/>
      <c r="D32" s="17"/>
      <c r="E32" s="4"/>
    </row>
    <row r="33" s="1" customFormat="1" ht="21" customHeight="1" spans="1:5">
      <c r="A33" s="13" t="s">
        <v>34</v>
      </c>
      <c r="B33" s="14">
        <f>B22+B23</f>
        <v>229180</v>
      </c>
      <c r="C33" s="14">
        <f>C22+C23</f>
        <v>207306</v>
      </c>
      <c r="D33" s="14">
        <f>ROUND(IF(B33=0,0,C33/B33*100),2)</f>
        <v>90.46</v>
      </c>
      <c r="E33" s="19"/>
    </row>
    <row r="34" s="1" customFormat="1" ht="20.1" customHeight="1"/>
  </sheetData>
  <mergeCells count="1">
    <mergeCell ref="A2:D2"/>
  </mergeCells>
  <printOptions horizontalCentered="1"/>
  <pageMargins left="0.468055555555556" right="0.468055555555556" top="0.511805555555556" bottom="0.279166666666667" header="0.118055555555556" footer="0.11805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2020-04-30T09:12:00Z</dcterms:created>
  <dcterms:modified xsi:type="dcterms:W3CDTF">2020-06-04T02:56:42Z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2052-11.1.0.9747</vt:lpwstr>
  </property>
</Properties>
</file>