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2-1" sheetId="1" r:id="rId1"/>
  </sheets>
  <externalReferences>
    <externalReference r:id="rId2"/>
  </externalReferences>
  <definedNames>
    <definedName name="地区名称">[1]封面!$B$2:$B$6</definedName>
    <definedName name="_xlnm.Print_Titles" localSheetId="0">'表2-1'!$1:$4</definedName>
  </definedNames>
  <calcPr calcId="144525"/>
</workbook>
</file>

<file path=xl/sharedStrings.xml><?xml version="1.0" encoding="utf-8"?>
<sst xmlns="http://schemas.openxmlformats.org/spreadsheetml/2006/main" count="65" uniqueCount="65">
  <si>
    <t>表2-2</t>
  </si>
  <si>
    <t xml:space="preserve"> </t>
  </si>
  <si>
    <t>2020年瑞金市政府性基金预算支出表</t>
  </si>
  <si>
    <t>单位：万元</t>
  </si>
  <si>
    <t>项目</t>
  </si>
  <si>
    <t>上年决算
（执行)数</t>
  </si>
  <si>
    <t>预算数</t>
  </si>
  <si>
    <t>预算数为决算（执行）数%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</si>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</sst>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29">
    <xf numFmtId="0" fontId="0" fillId="0" borderId="0" xfId="0"/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49" applyNumberFormat="1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distributed"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/>
    </xf>
    <xf numFmtId="1" fontId="5" fillId="0" borderId="1" xfId="0" applyNumberFormat="1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WeChat%20Files\song79781908\FileStorage\File\2020-03\2020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D62"/>
  <sheetViews>
    <sheetView showGridLines="0" showZeros="0" tabSelected="1" workbookViewId="0">
      <pane ySplit="4" topLeftCell="A17" activePane="bottomLeft" state="frozen"/>
      <selection/>
      <selection pane="bottomLeft" activeCell="A2" sqref="A2:D2"/>
    </sheetView>
  </sheetViews>
  <sheetFormatPr defaultColWidth="9" defaultRowHeight="14.25" customHeight="1" outlineLevelCol="3"/>
  <cols>
    <col min="1" max="1" width="52.5" style="1" customWidth="1"/>
    <col min="2" max="3" width="11.625" style="1" customWidth="1"/>
    <col min="4" max="4" width="14.625" style="4" customWidth="1"/>
    <col min="5" max="250" width="9" style="1" customWidth="1"/>
    <col min="251" max="16384" width="9" style="5"/>
  </cols>
  <sheetData>
    <row r="1" s="1" customFormat="1" spans="1:4">
      <c r="A1" s="6" t="s">
        <v>0</v>
      </c>
      <c r="B1" s="7"/>
      <c r="C1" s="7"/>
      <c r="D1" s="8" t="s">
        <v>1</v>
      </c>
    </row>
    <row r="2" s="1" customFormat="1" ht="22" customHeight="1" spans="1:4">
      <c r="A2" s="9" t="s">
        <v>2</v>
      </c>
      <c r="B2" s="9"/>
      <c r="C2" s="9"/>
      <c r="D2" s="9"/>
    </row>
    <row r="3" s="1" customFormat="1" ht="15" customHeight="1" spans="1:4">
      <c r="A3" s="7"/>
      <c r="B3" s="7"/>
      <c r="C3" s="7"/>
      <c r="D3" s="8" t="s">
        <v>3</v>
      </c>
    </row>
    <row r="4" s="1" customFormat="1" ht="35.25" customHeight="1" spans="1:4">
      <c r="A4" s="10" t="s">
        <v>4</v>
      </c>
      <c r="B4" s="11" t="s">
        <v>5</v>
      </c>
      <c r="C4" s="10" t="s">
        <v>6</v>
      </c>
      <c r="D4" s="11" t="s">
        <v>7</v>
      </c>
    </row>
    <row r="5" s="2" customFormat="1" ht="20.1" customHeight="1" spans="1:4">
      <c r="A5" s="12" t="s">
        <v>8</v>
      </c>
      <c r="B5" s="13">
        <f>SUM(B6:B8)</f>
        <v>320</v>
      </c>
      <c r="C5" s="13">
        <f>SUM(C6:C8)</f>
        <v>145</v>
      </c>
      <c r="D5" s="13">
        <f t="shared" ref="D5:D51" si="0">ROUND(IF(B5=0,0,C5/B5*100),2)</f>
        <v>45.31</v>
      </c>
    </row>
    <row r="6" s="1" customFormat="1" ht="20.1" customHeight="1" spans="1:4">
      <c r="A6" s="14" t="s">
        <v>9</v>
      </c>
      <c r="B6" s="15"/>
      <c r="C6" s="15"/>
      <c r="D6" s="13">
        <f t="shared" si="0"/>
        <v>0</v>
      </c>
    </row>
    <row r="7" s="1" customFormat="1" ht="20.1" customHeight="1" spans="1:4">
      <c r="A7" s="14" t="s">
        <v>10</v>
      </c>
      <c r="B7" s="15">
        <v>300</v>
      </c>
      <c r="C7" s="15">
        <v>145</v>
      </c>
      <c r="D7" s="13">
        <f t="shared" si="0"/>
        <v>48.33</v>
      </c>
    </row>
    <row r="8" s="1" customFormat="1" ht="20.1" customHeight="1" spans="1:4">
      <c r="A8" s="14" t="s">
        <v>11</v>
      </c>
      <c r="B8" s="15">
        <v>20</v>
      </c>
      <c r="C8" s="15"/>
      <c r="D8" s="13">
        <f t="shared" si="0"/>
        <v>0</v>
      </c>
    </row>
    <row r="9" s="2" customFormat="1" ht="20.1" customHeight="1" spans="1:4">
      <c r="A9" s="12" t="s">
        <v>12</v>
      </c>
      <c r="B9" s="16">
        <f>SUM(B10:B12)</f>
        <v>939</v>
      </c>
      <c r="C9" s="16">
        <f>SUM(C10:C12)</f>
        <v>1545</v>
      </c>
      <c r="D9" s="13">
        <f t="shared" si="0"/>
        <v>164.54</v>
      </c>
    </row>
    <row r="10" s="1" customFormat="1" ht="20.1" customHeight="1" spans="1:4">
      <c r="A10" s="14" t="s">
        <v>13</v>
      </c>
      <c r="B10" s="15">
        <v>713</v>
      </c>
      <c r="C10" s="15">
        <v>575</v>
      </c>
      <c r="D10" s="13">
        <f t="shared" si="0"/>
        <v>80.65</v>
      </c>
    </row>
    <row r="11" s="1" customFormat="1" ht="20.1" customHeight="1" spans="1:4">
      <c r="A11" s="14" t="s">
        <v>14</v>
      </c>
      <c r="B11" s="15">
        <v>80</v>
      </c>
      <c r="C11" s="15"/>
      <c r="D11" s="13">
        <f t="shared" si="0"/>
        <v>0</v>
      </c>
    </row>
    <row r="12" s="1" customFormat="1" ht="20.1" customHeight="1" spans="1:4">
      <c r="A12" s="14" t="s">
        <v>15</v>
      </c>
      <c r="B12" s="15">
        <v>146</v>
      </c>
      <c r="C12" s="15">
        <v>970</v>
      </c>
      <c r="D12" s="13">
        <f t="shared" si="0"/>
        <v>664.38</v>
      </c>
    </row>
    <row r="13" s="2" customFormat="1" ht="20.1" customHeight="1" spans="1:4">
      <c r="A13" s="12" t="s">
        <v>16</v>
      </c>
      <c r="B13" s="16">
        <f>SUM(B14:B15)</f>
        <v>0</v>
      </c>
      <c r="C13" s="16">
        <f>SUM(C14:C15)</f>
        <v>0</v>
      </c>
      <c r="D13" s="13">
        <f t="shared" si="0"/>
        <v>0</v>
      </c>
    </row>
    <row r="14" s="1" customFormat="1" ht="20.1" customHeight="1" spans="1:4">
      <c r="A14" s="17" t="s">
        <v>17</v>
      </c>
      <c r="B14" s="15"/>
      <c r="C14" s="15"/>
      <c r="D14" s="13">
        <f t="shared" si="0"/>
        <v>0</v>
      </c>
    </row>
    <row r="15" s="1" customFormat="1" ht="20.1" customHeight="1" spans="1:4">
      <c r="A15" s="17" t="s">
        <v>18</v>
      </c>
      <c r="B15" s="15"/>
      <c r="C15" s="15"/>
      <c r="D15" s="13">
        <f t="shared" si="0"/>
        <v>0</v>
      </c>
    </row>
    <row r="16" s="2" customFormat="1" ht="20.1" customHeight="1" spans="1:4">
      <c r="A16" s="12" t="s">
        <v>19</v>
      </c>
      <c r="B16" s="16">
        <f>SUM(B17:B26)</f>
        <v>49118</v>
      </c>
      <c r="C16" s="16">
        <f>SUM(C17:C26)</f>
        <v>191169</v>
      </c>
      <c r="D16" s="13">
        <f t="shared" si="0"/>
        <v>389.2</v>
      </c>
    </row>
    <row r="17" s="1" customFormat="1" ht="20.1" customHeight="1" spans="1:4">
      <c r="A17" s="17" t="s">
        <v>20</v>
      </c>
      <c r="B17" s="15">
        <v>18226</v>
      </c>
      <c r="C17" s="15">
        <v>181649</v>
      </c>
      <c r="D17" s="13">
        <f t="shared" si="0"/>
        <v>996.65</v>
      </c>
    </row>
    <row r="18" s="1" customFormat="1" ht="20.1" customHeight="1" spans="1:4">
      <c r="A18" s="17" t="s">
        <v>21</v>
      </c>
      <c r="B18" s="17">
        <v>9375</v>
      </c>
      <c r="C18" s="15">
        <v>7500</v>
      </c>
      <c r="D18" s="13">
        <f t="shared" si="0"/>
        <v>80</v>
      </c>
    </row>
    <row r="19" s="1" customFormat="1" ht="20.1" customHeight="1" spans="1:4">
      <c r="A19" s="17" t="s">
        <v>22</v>
      </c>
      <c r="B19" s="15">
        <v>554</v>
      </c>
      <c r="C19" s="15">
        <v>570</v>
      </c>
      <c r="D19" s="13">
        <f t="shared" si="0"/>
        <v>102.89</v>
      </c>
    </row>
    <row r="20" s="1" customFormat="1" ht="20.1" customHeight="1" spans="1:4">
      <c r="A20" s="17" t="s">
        <v>23</v>
      </c>
      <c r="B20" s="15">
        <v>1147</v>
      </c>
      <c r="C20" s="15">
        <v>1450</v>
      </c>
      <c r="D20" s="13">
        <f t="shared" si="0"/>
        <v>126.42</v>
      </c>
    </row>
    <row r="21" s="1" customFormat="1" ht="20.1" customHeight="1" spans="1:4">
      <c r="A21" s="17" t="s">
        <v>24</v>
      </c>
      <c r="B21" s="15">
        <v>1188</v>
      </c>
      <c r="C21" s="15"/>
      <c r="D21" s="13">
        <f t="shared" si="0"/>
        <v>0</v>
      </c>
    </row>
    <row r="22" s="1" customFormat="1" ht="20.1" customHeight="1" spans="1:4">
      <c r="A22" s="17" t="s">
        <v>25</v>
      </c>
      <c r="B22" s="15"/>
      <c r="C22" s="15"/>
      <c r="D22" s="13">
        <f t="shared" si="0"/>
        <v>0</v>
      </c>
    </row>
    <row r="23" s="1" customFormat="1" ht="20.1" customHeight="1" spans="1:4">
      <c r="A23" s="17" t="s">
        <v>26</v>
      </c>
      <c r="B23" s="15">
        <v>18542</v>
      </c>
      <c r="C23" s="15"/>
      <c r="D23" s="13">
        <f t="shared" si="0"/>
        <v>0</v>
      </c>
    </row>
    <row r="24" s="1" customFormat="1" ht="20.1" customHeight="1" spans="1:4">
      <c r="A24" s="17" t="s">
        <v>27</v>
      </c>
      <c r="B24" s="18">
        <v>86</v>
      </c>
      <c r="C24" s="18"/>
      <c r="D24" s="13">
        <f t="shared" si="0"/>
        <v>0</v>
      </c>
    </row>
    <row r="25" s="3" customFormat="1" ht="20.1" customHeight="1" spans="1:4">
      <c r="A25" s="17" t="s">
        <v>28</v>
      </c>
      <c r="B25" s="18"/>
      <c r="C25" s="18"/>
      <c r="D25" s="13">
        <f t="shared" si="0"/>
        <v>0</v>
      </c>
    </row>
    <row r="26" s="1" customFormat="1" ht="20.1" customHeight="1" spans="1:4">
      <c r="A26" s="17" t="s">
        <v>29</v>
      </c>
      <c r="B26" s="18"/>
      <c r="C26" s="18"/>
      <c r="D26" s="13">
        <f t="shared" si="0"/>
        <v>0</v>
      </c>
    </row>
    <row r="27" s="2" customFormat="1" ht="20.1" customHeight="1" spans="1:4">
      <c r="A27" s="12" t="s">
        <v>30</v>
      </c>
      <c r="B27" s="19">
        <f>SUM(B28:B32)</f>
        <v>0</v>
      </c>
      <c r="C27" s="19">
        <f>SUM(C28:C32)</f>
        <v>0</v>
      </c>
      <c r="D27" s="13">
        <f t="shared" si="0"/>
        <v>0</v>
      </c>
    </row>
    <row r="28" s="1" customFormat="1" ht="20.1" customHeight="1" spans="1:4">
      <c r="A28" s="17" t="s">
        <v>31</v>
      </c>
      <c r="B28" s="18"/>
      <c r="C28" s="18"/>
      <c r="D28" s="13">
        <f t="shared" si="0"/>
        <v>0</v>
      </c>
    </row>
    <row r="29" s="1" customFormat="1" ht="20.1" customHeight="1" spans="1:4">
      <c r="A29" s="20" t="s">
        <v>32</v>
      </c>
      <c r="B29" s="18"/>
      <c r="C29" s="18"/>
      <c r="D29" s="13">
        <f t="shared" si="0"/>
        <v>0</v>
      </c>
    </row>
    <row r="30" s="1" customFormat="1" ht="20.1" customHeight="1" spans="1:4">
      <c r="A30" s="20" t="s">
        <v>33</v>
      </c>
      <c r="B30" s="18"/>
      <c r="C30" s="18"/>
      <c r="D30" s="13">
        <f t="shared" si="0"/>
        <v>0</v>
      </c>
    </row>
    <row r="31" s="1" customFormat="1" ht="20.1" customHeight="1" spans="1:4">
      <c r="A31" s="21" t="s">
        <v>34</v>
      </c>
      <c r="B31" s="18"/>
      <c r="C31" s="18"/>
      <c r="D31" s="13">
        <f t="shared" si="0"/>
        <v>0</v>
      </c>
    </row>
    <row r="32" s="1" customFormat="1" ht="20.1" customHeight="1" spans="1:4">
      <c r="A32" s="21" t="s">
        <v>35</v>
      </c>
      <c r="B32" s="18"/>
      <c r="C32" s="18"/>
      <c r="D32" s="13">
        <f t="shared" si="0"/>
        <v>0</v>
      </c>
    </row>
    <row r="33" s="2" customFormat="1" ht="20.1" customHeight="1" spans="1:4">
      <c r="A33" s="22" t="s">
        <v>36</v>
      </c>
      <c r="B33" s="19">
        <f>SUM(B34:B43)</f>
        <v>0</v>
      </c>
      <c r="C33" s="19">
        <f>SUM(C34:C43)</f>
        <v>0</v>
      </c>
      <c r="D33" s="13">
        <f t="shared" si="0"/>
        <v>0</v>
      </c>
    </row>
    <row r="34" s="1" customFormat="1" ht="20.1" customHeight="1" spans="1:4">
      <c r="A34" s="20" t="s">
        <v>37</v>
      </c>
      <c r="B34" s="18"/>
      <c r="C34" s="18"/>
      <c r="D34" s="13">
        <f t="shared" si="0"/>
        <v>0</v>
      </c>
    </row>
    <row r="35" s="1" customFormat="1" ht="20.1" customHeight="1" spans="1:4">
      <c r="A35" s="20" t="s">
        <v>38</v>
      </c>
      <c r="B35" s="18"/>
      <c r="C35" s="18"/>
      <c r="D35" s="13">
        <f t="shared" si="0"/>
        <v>0</v>
      </c>
    </row>
    <row r="36" s="1" customFormat="1" ht="20.1" customHeight="1" spans="1:4">
      <c r="A36" s="20" t="s">
        <v>39</v>
      </c>
      <c r="B36" s="18"/>
      <c r="C36" s="18"/>
      <c r="D36" s="13">
        <f t="shared" si="0"/>
        <v>0</v>
      </c>
    </row>
    <row r="37" s="2" customFormat="1" ht="20.1" customHeight="1" spans="1:4">
      <c r="A37" s="20" t="s">
        <v>40</v>
      </c>
      <c r="B37" s="18"/>
      <c r="C37" s="18"/>
      <c r="D37" s="13">
        <f t="shared" si="0"/>
        <v>0</v>
      </c>
    </row>
    <row r="38" s="1" customFormat="1" ht="20.1" customHeight="1" spans="1:4">
      <c r="A38" s="20" t="s">
        <v>41</v>
      </c>
      <c r="B38" s="18"/>
      <c r="C38" s="18"/>
      <c r="D38" s="13">
        <f t="shared" si="0"/>
        <v>0</v>
      </c>
    </row>
    <row r="39" s="1" customFormat="1" ht="20.1" customHeight="1" spans="1:4">
      <c r="A39" s="20" t="s">
        <v>42</v>
      </c>
      <c r="B39" s="18"/>
      <c r="C39" s="18"/>
      <c r="D39" s="13">
        <f t="shared" si="0"/>
        <v>0</v>
      </c>
    </row>
    <row r="40" s="1" customFormat="1" ht="20.1" customHeight="1" spans="1:4">
      <c r="A40" s="20" t="s">
        <v>43</v>
      </c>
      <c r="B40" s="18"/>
      <c r="C40" s="18"/>
      <c r="D40" s="13">
        <f t="shared" si="0"/>
        <v>0</v>
      </c>
    </row>
    <row r="41" s="1" customFormat="1" ht="20.1" customHeight="1" spans="1:4">
      <c r="A41" s="20" t="s">
        <v>44</v>
      </c>
      <c r="B41" s="18"/>
      <c r="C41" s="18"/>
      <c r="D41" s="13">
        <f t="shared" si="0"/>
        <v>0</v>
      </c>
    </row>
    <row r="42" s="1" customFormat="1" ht="20.1" customHeight="1" spans="1:4">
      <c r="A42" s="20" t="s">
        <v>45</v>
      </c>
      <c r="B42" s="18"/>
      <c r="C42" s="18"/>
      <c r="D42" s="13">
        <f t="shared" si="0"/>
        <v>0</v>
      </c>
    </row>
    <row r="43" s="1" customFormat="1" ht="20.1" customHeight="1" spans="1:4">
      <c r="A43" s="20" t="s">
        <v>46</v>
      </c>
      <c r="B43" s="18"/>
      <c r="C43" s="18"/>
      <c r="D43" s="13">
        <f t="shared" si="0"/>
        <v>0</v>
      </c>
    </row>
    <row r="44" s="2" customFormat="1" ht="20.1" customHeight="1" spans="1:4">
      <c r="A44" s="22" t="s">
        <v>47</v>
      </c>
      <c r="B44" s="19">
        <f>B45</f>
        <v>0</v>
      </c>
      <c r="C44" s="19">
        <f>C45</f>
        <v>0</v>
      </c>
      <c r="D44" s="13">
        <f t="shared" si="0"/>
        <v>0</v>
      </c>
    </row>
    <row r="45" s="1" customFormat="1" ht="20.1" customHeight="1" spans="1:4">
      <c r="A45" s="20" t="s">
        <v>48</v>
      </c>
      <c r="B45" s="18"/>
      <c r="C45" s="18"/>
      <c r="D45" s="13">
        <f t="shared" si="0"/>
        <v>0</v>
      </c>
    </row>
    <row r="46" s="2" customFormat="1" ht="20.1" customHeight="1" spans="1:4">
      <c r="A46" s="22" t="s">
        <v>49</v>
      </c>
      <c r="B46" s="19">
        <f>SUM(B47:B49)</f>
        <v>9495</v>
      </c>
      <c r="C46" s="19">
        <f>SUM(C47:C49)</f>
        <v>2634</v>
      </c>
      <c r="D46" s="13">
        <f t="shared" si="0"/>
        <v>27.74</v>
      </c>
    </row>
    <row r="47" s="1" customFormat="1" ht="20.1" customHeight="1" spans="1:4">
      <c r="A47" s="20" t="s">
        <v>50</v>
      </c>
      <c r="B47" s="18"/>
      <c r="C47" s="18"/>
      <c r="D47" s="13">
        <f t="shared" si="0"/>
        <v>0</v>
      </c>
    </row>
    <row r="48" s="1" customFormat="1" ht="20.1" customHeight="1" spans="1:4">
      <c r="A48" s="20" t="s">
        <v>51</v>
      </c>
      <c r="B48" s="18"/>
      <c r="C48" s="18"/>
      <c r="D48" s="13">
        <f t="shared" si="0"/>
        <v>0</v>
      </c>
    </row>
    <row r="49" s="1" customFormat="1" ht="20.1" customHeight="1" spans="1:4">
      <c r="A49" s="20" t="s">
        <v>52</v>
      </c>
      <c r="B49" s="23">
        <v>9495</v>
      </c>
      <c r="C49" s="18">
        <v>2634</v>
      </c>
      <c r="D49" s="13">
        <f t="shared" si="0"/>
        <v>27.74</v>
      </c>
    </row>
    <row r="50" s="2" customFormat="1" ht="20.1" customHeight="1" spans="1:4">
      <c r="A50" s="22" t="s">
        <v>53</v>
      </c>
      <c r="B50" s="24">
        <v>6173</v>
      </c>
      <c r="C50" s="24">
        <v>7113</v>
      </c>
      <c r="D50" s="13">
        <f t="shared" si="0"/>
        <v>115.23</v>
      </c>
    </row>
    <row r="51" s="2" customFormat="1" ht="20.1" customHeight="1" spans="1:4">
      <c r="A51" s="22" t="s">
        <v>54</v>
      </c>
      <c r="B51" s="24">
        <v>53</v>
      </c>
      <c r="C51" s="24"/>
      <c r="D51" s="13">
        <f t="shared" si="0"/>
        <v>0</v>
      </c>
    </row>
    <row r="52" s="1" customFormat="1" ht="20.1" customHeight="1" spans="1:4">
      <c r="A52" s="25" t="s">
        <v>55</v>
      </c>
      <c r="B52" s="19">
        <f>B5+B9+B13+B16+B27+B33+B44+B46+B50+B51</f>
        <v>66098</v>
      </c>
      <c r="C52" s="19">
        <f>C5+C9+C13+C16+C27+C33+C44+C46+C50+C51</f>
        <v>202606</v>
      </c>
      <c r="D52" s="13">
        <f t="shared" ref="D52:D61" si="1">ROUND(IF(B52=0,0,C52/B52*100),2)</f>
        <v>306.52</v>
      </c>
    </row>
    <row r="53" s="1" customFormat="1" ht="20.1" customHeight="1" spans="1:4">
      <c r="A53" s="26" t="s">
        <v>56</v>
      </c>
      <c r="B53" s="19">
        <f>B54+B57+B58+B59+B60</f>
        <v>163082</v>
      </c>
      <c r="C53" s="19">
        <f>C54+C57+C58+C59+C60</f>
        <v>4700</v>
      </c>
      <c r="D53" s="13">
        <f t="shared" si="1"/>
        <v>2.88</v>
      </c>
    </row>
    <row r="54" s="1" customFormat="1" ht="20.1" customHeight="1" spans="1:4">
      <c r="A54" s="15" t="s">
        <v>57</v>
      </c>
      <c r="B54" s="27">
        <f>SUM(B55:B56)</f>
        <v>4200</v>
      </c>
      <c r="C54" s="27">
        <f>SUM(C55:C56)</f>
        <v>4700</v>
      </c>
      <c r="D54" s="13">
        <f t="shared" si="1"/>
        <v>111.9</v>
      </c>
    </row>
    <row r="55" s="1" customFormat="1" ht="20.1" customHeight="1" spans="1:4">
      <c r="A55" s="15" t="s">
        <v>58</v>
      </c>
      <c r="B55" s="18"/>
      <c r="C55" s="18"/>
      <c r="D55" s="13">
        <f t="shared" si="1"/>
        <v>0</v>
      </c>
    </row>
    <row r="56" s="1" customFormat="1" ht="20.1" customHeight="1" spans="1:4">
      <c r="A56" s="15" t="s">
        <v>59</v>
      </c>
      <c r="B56" s="18">
        <v>4200</v>
      </c>
      <c r="C56" s="18">
        <v>4700</v>
      </c>
      <c r="D56" s="13">
        <f t="shared" si="1"/>
        <v>111.9</v>
      </c>
    </row>
    <row r="57" s="1" customFormat="1" ht="20.1" customHeight="1" spans="1:4">
      <c r="A57" s="15" t="s">
        <v>60</v>
      </c>
      <c r="B57" s="18">
        <v>155900</v>
      </c>
      <c r="C57" s="18"/>
      <c r="D57" s="13">
        <f t="shared" si="1"/>
        <v>0</v>
      </c>
    </row>
    <row r="58" s="1" customFormat="1" ht="20.1" customHeight="1" spans="1:4">
      <c r="A58" s="15" t="s">
        <v>61</v>
      </c>
      <c r="B58" s="18">
        <v>2982</v>
      </c>
      <c r="C58" s="18"/>
      <c r="D58" s="13">
        <f t="shared" si="1"/>
        <v>0</v>
      </c>
    </row>
    <row r="59" s="1" customFormat="1" ht="20.1" customHeight="1" spans="1:4">
      <c r="A59" s="28" t="s">
        <v>62</v>
      </c>
      <c r="B59" s="18"/>
      <c r="C59" s="18"/>
      <c r="D59" s="13">
        <f t="shared" si="1"/>
        <v>0</v>
      </c>
    </row>
    <row r="60" s="1" customFormat="1" ht="20.1" customHeight="1" spans="1:4">
      <c r="A60" s="28" t="s">
        <v>63</v>
      </c>
      <c r="B60" s="18"/>
      <c r="C60" s="18"/>
      <c r="D60" s="13">
        <f t="shared" si="1"/>
        <v>0</v>
      </c>
    </row>
    <row r="61" s="1" customFormat="1" ht="20.1" customHeight="1" spans="1:4">
      <c r="A61" s="25" t="s">
        <v>64</v>
      </c>
      <c r="B61" s="19">
        <f>B52+B53</f>
        <v>229180</v>
      </c>
      <c r="C61" s="19">
        <f>C52+C53</f>
        <v>207306</v>
      </c>
      <c r="D61" s="13">
        <f t="shared" si="1"/>
        <v>90.46</v>
      </c>
    </row>
    <row r="62" s="1" customFormat="1" ht="20.1" customHeight="1" spans="4:4">
      <c r="D62" s="4"/>
    </row>
  </sheetData>
  <mergeCells count="1">
    <mergeCell ref="A2:D2"/>
  </mergeCells>
  <printOptions horizontalCentered="1"/>
  <pageMargins left="0.314583333333333" right="0.275" top="0.389583333333333" bottom="0.279166666666667" header="0.118055555555556" footer="0.11805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大力水手1380016461</cp:lastModifiedBy>
  <dcterms:created xsi:type="dcterms:W3CDTF">2020-04-30T09:12:00Z</dcterms:created>
  <dcterms:modified xsi:type="dcterms:W3CDTF">2020-06-04T02:56:56Z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2052-11.1.0.9747</vt:lpwstr>
  </property>
</Properties>
</file>