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1-2" sheetId="1" r:id="rId1"/>
  </sheets>
  <externalReferences>
    <externalReference r:id="rId2"/>
  </externalReferences>
  <definedNames>
    <definedName name="地区名称">[1]封面!$B$2:$B$6</definedName>
    <definedName name="_xlnm.Print_Titles" localSheetId="0">'表1-2'!$1:$4</definedName>
  </definedNames>
  <calcPr calcId="144525"/>
</workbook>
</file>

<file path=xl/sharedStrings.xml><?xml version="1.0" encoding="utf-8"?>
<sst xmlns="http://schemas.openxmlformats.org/spreadsheetml/2006/main" count="41" uniqueCount="40">
  <si>
    <t>表1-2</t>
  </si>
  <si>
    <t>2020年瑞金市一般公共预算收入表</t>
  </si>
  <si>
    <t>单位：万元</t>
  </si>
  <si>
    <t>收入项目</t>
  </si>
  <si>
    <t>上年决算
（执行)数</t>
  </si>
  <si>
    <t>预算数</t>
  </si>
  <si>
    <t>预算数为决算（执行）数%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</si>
  <si>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</si>
  <si>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</si>
  <si>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</si>
  <si>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</si>
  <si>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</si>
  <si>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</si>
  <si>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</si>
  <si>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</si>
  <si>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</si>
  <si>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</si>
  <si>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</si>
  <si>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</si>
  <si>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</si>
  <si>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</si>
  <si>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</si>
  <si>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</si>
  <si>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</si>
  <si>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</si>
  <si>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</si>
  <si>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</si>
  <si>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</si>
  <si>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</si>
  <si>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</si>
  <si>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</si>
  <si>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</si>
  <si>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</si>
  <si>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</si>
  <si>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二、转移收入</t>
  </si>
  <si>
    <t xml:space="preserve">   上级补助收入</t>
  </si>
  <si>
    <t xml:space="preserve">   专项转移支付收入（提前告知）</t>
  </si>
  <si>
    <t>三、调入资金</t>
  </si>
  <si>
    <t>四、地方政府一般债务转贷收入</t>
  </si>
  <si>
    <t>五、上年结转收入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</si>
</sst>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  <numFmt numFmtId="177" formatCode="#,##0.00_ "/>
  </numFmts>
  <fonts count="26">
    <font>
      <sz val="12"/>
      <name val="宋体"/>
      <charset val="134"/>
    </font>
    <font>
      <sz val="12"/>
      <name val="黑体"/>
      <charset val="134"/>
    </font>
    <font>
      <sz val="12"/>
      <color indexed="10"/>
      <name val="宋体"/>
      <charset val="134"/>
    </font>
    <font>
      <b/>
      <sz val="18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ocuments\WeChat%20Files\song79781908\FileStorage\File\2020-03\2020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D38"/>
  <sheetViews>
    <sheetView showGridLines="0" showZeros="0" tabSelected="1" zoomScale="85" zoomScaleNormal="85" workbookViewId="0">
      <pane ySplit="4" topLeftCell="A5" activePane="bottomLeft" state="frozen"/>
      <selection/>
      <selection pane="bottomLeft" activeCell="H3" sqref="H3"/>
    </sheetView>
  </sheetViews>
  <sheetFormatPr defaultColWidth="9" defaultRowHeight="14.25" customHeight="1" outlineLevelCol="3"/>
  <cols>
    <col min="1" max="1" width="34" style="1" customWidth="1"/>
    <col min="2" max="3" width="15.625" style="4" customWidth="1"/>
    <col min="4" max="4" width="15.625" style="1" customWidth="1"/>
    <col min="5" max="251" width="9" style="1" customWidth="1"/>
  </cols>
  <sheetData>
    <row r="1" s="1" customFormat="1" ht="18" customHeight="1" spans="1:3">
      <c r="A1" s="2" t="s">
        <v>0</v>
      </c>
      <c r="B1" s="4"/>
      <c r="C1" s="4"/>
    </row>
    <row r="2" s="2" customFormat="1" ht="26" customHeight="1" spans="1:4">
      <c r="A2" s="5" t="s">
        <v>1</v>
      </c>
      <c r="B2" s="6"/>
      <c r="C2" s="6"/>
      <c r="D2" s="5"/>
    </row>
    <row r="3" s="1" customFormat="1" ht="20.25" customHeight="1" spans="1:4">
      <c r="A3" s="2"/>
      <c r="B3" s="4"/>
      <c r="C3" s="4"/>
      <c r="D3" s="7" t="s">
        <v>2</v>
      </c>
    </row>
    <row r="4" s="1" customFormat="1" ht="31.5" customHeight="1" spans="1:4">
      <c r="A4" s="8" t="s">
        <v>3</v>
      </c>
      <c r="B4" s="9" t="s">
        <v>4</v>
      </c>
      <c r="C4" s="10" t="s">
        <v>5</v>
      </c>
      <c r="D4" s="11" t="s">
        <v>6</v>
      </c>
    </row>
    <row r="5" s="1" customFormat="1" ht="19" customHeight="1" spans="1:4">
      <c r="A5" s="12" t="s">
        <v>7</v>
      </c>
      <c r="B5" s="13">
        <f>SUM(B6:B21)</f>
        <v>114982</v>
      </c>
      <c r="C5" s="13">
        <f>SUM(C6:C21)</f>
        <v>119300</v>
      </c>
      <c r="D5" s="14">
        <f>ROUND(IF(B5=0,0,C5/B5*100),2)</f>
        <v>103.76</v>
      </c>
    </row>
    <row r="6" s="1" customFormat="1" ht="19" customHeight="1" spans="1:4">
      <c r="A6" s="15" t="s">
        <v>8</v>
      </c>
      <c r="B6" s="16">
        <v>59819</v>
      </c>
      <c r="C6" s="16">
        <v>65116</v>
      </c>
      <c r="D6" s="17">
        <f t="shared" ref="D5:D33" si="0">ROUND(IF(B6=0,0,C6/B6*100),2)</f>
        <v>108.86</v>
      </c>
    </row>
    <row r="7" s="1" customFormat="1" ht="19" customHeight="1" spans="1:4">
      <c r="A7" s="15" t="s">
        <v>9</v>
      </c>
      <c r="B7" s="16">
        <v>13938</v>
      </c>
      <c r="C7" s="16">
        <v>14124</v>
      </c>
      <c r="D7" s="17">
        <f t="shared" si="0"/>
        <v>101.33</v>
      </c>
    </row>
    <row r="8" s="1" customFormat="1" ht="19" customHeight="1" spans="1:4">
      <c r="A8" s="15" t="s">
        <v>10</v>
      </c>
      <c r="B8" s="16"/>
      <c r="C8" s="16"/>
      <c r="D8" s="17">
        <f t="shared" si="0"/>
        <v>0</v>
      </c>
    </row>
    <row r="9" s="1" customFormat="1" ht="19" customHeight="1" spans="1:4">
      <c r="A9" s="15" t="s">
        <v>11</v>
      </c>
      <c r="B9" s="16">
        <v>1203</v>
      </c>
      <c r="C9" s="16">
        <v>1120</v>
      </c>
      <c r="D9" s="17">
        <f t="shared" si="0"/>
        <v>93.1</v>
      </c>
    </row>
    <row r="10" s="1" customFormat="1" ht="19" customHeight="1" spans="1:4">
      <c r="A10" s="15" t="s">
        <v>12</v>
      </c>
      <c r="B10" s="16">
        <v>1536</v>
      </c>
      <c r="C10" s="16">
        <v>1500</v>
      </c>
      <c r="D10" s="17">
        <f t="shared" si="0"/>
        <v>97.66</v>
      </c>
    </row>
    <row r="11" s="1" customFormat="1" ht="19" customHeight="1" spans="1:4">
      <c r="A11" s="15" t="s">
        <v>13</v>
      </c>
      <c r="B11" s="16">
        <v>9818</v>
      </c>
      <c r="C11" s="16">
        <v>10000</v>
      </c>
      <c r="D11" s="17">
        <f t="shared" si="0"/>
        <v>101.85</v>
      </c>
    </row>
    <row r="12" s="1" customFormat="1" ht="19" customHeight="1" spans="1:4">
      <c r="A12" s="15" t="s">
        <v>14</v>
      </c>
      <c r="B12" s="16">
        <v>1486</v>
      </c>
      <c r="C12" s="16">
        <v>1500</v>
      </c>
      <c r="D12" s="17">
        <f t="shared" si="0"/>
        <v>100.94</v>
      </c>
    </row>
    <row r="13" s="1" customFormat="1" ht="19" customHeight="1" spans="1:4">
      <c r="A13" s="15" t="s">
        <v>15</v>
      </c>
      <c r="B13" s="16">
        <v>1601</v>
      </c>
      <c r="C13" s="16">
        <v>1500</v>
      </c>
      <c r="D13" s="17">
        <f t="shared" si="0"/>
        <v>93.69</v>
      </c>
    </row>
    <row r="14" s="1" customFormat="1" ht="19" customHeight="1" spans="1:4">
      <c r="A14" s="15" t="s">
        <v>16</v>
      </c>
      <c r="B14" s="16">
        <v>1399</v>
      </c>
      <c r="C14" s="16">
        <v>1000</v>
      </c>
      <c r="D14" s="17">
        <f t="shared" si="0"/>
        <v>71.48</v>
      </c>
    </row>
    <row r="15" s="1" customFormat="1" ht="19" customHeight="1" spans="1:4">
      <c r="A15" s="15" t="s">
        <v>17</v>
      </c>
      <c r="B15" s="16">
        <v>8887</v>
      </c>
      <c r="C15" s="16">
        <v>6000</v>
      </c>
      <c r="D15" s="17">
        <f t="shared" si="0"/>
        <v>67.51</v>
      </c>
    </row>
    <row r="16" s="1" customFormat="1" ht="19" customHeight="1" spans="1:4">
      <c r="A16" s="15" t="s">
        <v>18</v>
      </c>
      <c r="B16" s="16">
        <v>831</v>
      </c>
      <c r="C16" s="16">
        <v>800</v>
      </c>
      <c r="D16" s="17">
        <f t="shared" si="0"/>
        <v>96.27</v>
      </c>
    </row>
    <row r="17" s="1" customFormat="1" ht="19" customHeight="1" spans="1:4">
      <c r="A17" s="15" t="s">
        <v>19</v>
      </c>
      <c r="B17" s="16"/>
      <c r="C17" s="16">
        <v>7710</v>
      </c>
      <c r="D17" s="17">
        <f t="shared" si="0"/>
        <v>0</v>
      </c>
    </row>
    <row r="18" s="1" customFormat="1" ht="19" customHeight="1" spans="1:4">
      <c r="A18" s="15" t="s">
        <v>20</v>
      </c>
      <c r="B18" s="16">
        <v>13459</v>
      </c>
      <c r="C18" s="16">
        <v>8000</v>
      </c>
      <c r="D18" s="17">
        <f t="shared" si="0"/>
        <v>59.44</v>
      </c>
    </row>
    <row r="19" s="1" customFormat="1" ht="19" customHeight="1" spans="1:4">
      <c r="A19" s="15" t="s">
        <v>21</v>
      </c>
      <c r="B19" s="16">
        <v>706</v>
      </c>
      <c r="C19" s="16">
        <v>650</v>
      </c>
      <c r="D19" s="17">
        <f t="shared" si="0"/>
        <v>92.07</v>
      </c>
    </row>
    <row r="20" s="1" customFormat="1" ht="19" customHeight="1" spans="1:4">
      <c r="A20" s="15" t="s">
        <v>22</v>
      </c>
      <c r="B20" s="16">
        <v>279</v>
      </c>
      <c r="C20" s="16">
        <v>280</v>
      </c>
      <c r="D20" s="17">
        <f t="shared" si="0"/>
        <v>100.36</v>
      </c>
    </row>
    <row r="21" s="1" customFormat="1" ht="19" customHeight="1" spans="1:4">
      <c r="A21" s="15" t="s">
        <v>23</v>
      </c>
      <c r="B21" s="16">
        <v>20</v>
      </c>
      <c r="C21" s="16"/>
      <c r="D21" s="17">
        <f t="shared" si="0"/>
        <v>0</v>
      </c>
    </row>
    <row r="22" s="1" customFormat="1" ht="19" customHeight="1" spans="1:4">
      <c r="A22" s="15" t="s">
        <v>24</v>
      </c>
      <c r="B22" s="18">
        <f>SUM(B23:B30)</f>
        <v>25122</v>
      </c>
      <c r="C22" s="18">
        <f>SUM(C23:C30)</f>
        <v>26400</v>
      </c>
      <c r="D22" s="17">
        <f t="shared" si="0"/>
        <v>105.09</v>
      </c>
    </row>
    <row r="23" s="1" customFormat="1" ht="19" customHeight="1" spans="1:4">
      <c r="A23" s="15" t="s">
        <v>25</v>
      </c>
      <c r="B23" s="16">
        <v>4901</v>
      </c>
      <c r="C23" s="16">
        <v>5150</v>
      </c>
      <c r="D23" s="17">
        <f t="shared" si="0"/>
        <v>105.08</v>
      </c>
    </row>
    <row r="24" s="1" customFormat="1" ht="19" customHeight="1" spans="1:4">
      <c r="A24" s="15" t="s">
        <v>26</v>
      </c>
      <c r="B24" s="16">
        <v>4690</v>
      </c>
      <c r="C24" s="16">
        <v>5000</v>
      </c>
      <c r="D24" s="17">
        <f t="shared" si="0"/>
        <v>106.61</v>
      </c>
    </row>
    <row r="25" s="1" customFormat="1" ht="19" customHeight="1" spans="1:4">
      <c r="A25" s="15" t="s">
        <v>27</v>
      </c>
      <c r="B25" s="16">
        <v>10217</v>
      </c>
      <c r="C25" s="16">
        <v>10750</v>
      </c>
      <c r="D25" s="17">
        <f t="shared" si="0"/>
        <v>105.22</v>
      </c>
    </row>
    <row r="26" s="1" customFormat="1" ht="19" customHeight="1" spans="1:4">
      <c r="A26" s="15" t="s">
        <v>28</v>
      </c>
      <c r="B26" s="16"/>
      <c r="C26" s="16"/>
      <c r="D26" s="17">
        <f t="shared" si="0"/>
        <v>0</v>
      </c>
    </row>
    <row r="27" s="1" customFormat="1" ht="19" customHeight="1" spans="1:4">
      <c r="A27" s="15" t="s">
        <v>29</v>
      </c>
      <c r="B27" s="16">
        <v>3464</v>
      </c>
      <c r="C27" s="16">
        <v>3550</v>
      </c>
      <c r="D27" s="17">
        <f t="shared" si="0"/>
        <v>102.48</v>
      </c>
    </row>
    <row r="28" s="1" customFormat="1" ht="19" customHeight="1" spans="1:4">
      <c r="A28" s="15" t="s">
        <v>30</v>
      </c>
      <c r="B28" s="16"/>
      <c r="C28" s="16"/>
      <c r="D28" s="17">
        <f t="shared" si="0"/>
        <v>0</v>
      </c>
    </row>
    <row r="29" s="3" customFormat="1" ht="19" customHeight="1" spans="1:4">
      <c r="A29" s="15" t="s">
        <v>31</v>
      </c>
      <c r="B29" s="16">
        <v>1850</v>
      </c>
      <c r="C29" s="16">
        <v>1950</v>
      </c>
      <c r="D29" s="17">
        <f t="shared" si="0"/>
        <v>105.41</v>
      </c>
    </row>
    <row r="30" s="3" customFormat="1" ht="19" customHeight="1" spans="1:4">
      <c r="A30" s="15" t="s">
        <v>32</v>
      </c>
      <c r="B30" s="16"/>
      <c r="C30" s="16"/>
      <c r="D30" s="17">
        <f t="shared" si="0"/>
        <v>0</v>
      </c>
    </row>
    <row r="31" s="1" customFormat="1" ht="19" customHeight="1" spans="1:4">
      <c r="A31" s="8" t="s">
        <v>33</v>
      </c>
      <c r="B31" s="16">
        <f>B22+B5</f>
        <v>140104</v>
      </c>
      <c r="C31" s="16">
        <f>C22+C5</f>
        <v>145700</v>
      </c>
      <c r="D31" s="17">
        <f t="shared" si="0"/>
        <v>103.99</v>
      </c>
    </row>
    <row r="32" s="1" customFormat="1" ht="19" customHeight="1" spans="1:4">
      <c r="A32" s="19" t="s">
        <v>34</v>
      </c>
      <c r="B32" s="20">
        <v>317386</v>
      </c>
      <c r="C32" s="20">
        <v>165654</v>
      </c>
      <c r="D32" s="14">
        <f t="shared" ref="D32:D38" si="1">ROUND(IF(B32=0,0,C32/B32*100),2)</f>
        <v>52.19</v>
      </c>
    </row>
    <row r="33" s="1" customFormat="1" ht="19" customHeight="1" spans="1:4">
      <c r="A33" s="15" t="s">
        <v>35</v>
      </c>
      <c r="B33" s="16">
        <v>261409</v>
      </c>
      <c r="C33" s="16">
        <v>100507</v>
      </c>
      <c r="D33" s="17">
        <f t="shared" si="1"/>
        <v>38.45</v>
      </c>
    </row>
    <row r="34" s="1" customFormat="1" ht="19" customHeight="1" spans="1:4">
      <c r="A34" s="15" t="s">
        <v>36</v>
      </c>
      <c r="B34" s="16">
        <v>55977</v>
      </c>
      <c r="C34" s="16">
        <v>65147</v>
      </c>
      <c r="D34" s="17">
        <f t="shared" si="1"/>
        <v>116.38</v>
      </c>
    </row>
    <row r="35" s="1" customFormat="1" ht="19" customHeight="1" spans="1:4">
      <c r="A35" s="12" t="s">
        <v>37</v>
      </c>
      <c r="B35" s="20">
        <v>191500</v>
      </c>
      <c r="C35" s="20"/>
      <c r="D35" s="14">
        <f t="shared" si="1"/>
        <v>0</v>
      </c>
    </row>
    <row r="36" s="1" customFormat="1" ht="19" customHeight="1" spans="1:4">
      <c r="A36" s="12" t="s">
        <v>38</v>
      </c>
      <c r="B36" s="20">
        <v>25042</v>
      </c>
      <c r="C36" s="20"/>
      <c r="D36" s="14">
        <f t="shared" si="1"/>
        <v>0</v>
      </c>
    </row>
    <row r="37" ht="19" customHeight="1" spans="1:4">
      <c r="A37" s="12" t="s">
        <v>39</v>
      </c>
      <c r="B37" s="20">
        <v>4301</v>
      </c>
      <c r="C37" s="20">
        <v>2021</v>
      </c>
      <c r="D37" s="14">
        <f t="shared" si="1"/>
        <v>46.99</v>
      </c>
    </row>
    <row r="38" ht="19" customHeight="1" spans="1:4">
      <c r="A38" s="8" t="s">
        <v>33</v>
      </c>
      <c r="B38" s="20">
        <v>678333</v>
      </c>
      <c r="C38" s="20">
        <v>313375</v>
      </c>
      <c r="D38" s="14">
        <f t="shared" si="1"/>
        <v>46.2</v>
      </c>
    </row>
  </sheetData>
  <mergeCells count="1">
    <mergeCell ref="A2:D2"/>
  </mergeCells>
  <printOptions horizontalCentered="1"/>
  <pageMargins left="0.468055555555556" right="0.468055555555556" top="0.747916666666667" bottom="0.354166666666667" header="0.354166666666667" footer="0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大力水手1380016461</cp:lastModifiedBy>
  <dcterms:created xsi:type="dcterms:W3CDTF">2020-04-30T08:54:00Z</dcterms:created>
  <dcterms:modified xsi:type="dcterms:W3CDTF">2020-06-04T02:55:51Z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2052-11.1.0.9747</vt:lpwstr>
  </property>
</Properties>
</file>