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-1" sheetId="1" r:id="rId1"/>
  </sheets>
  <externalReferences>
    <externalReference r:id="rId2"/>
  </externalReferences>
  <definedNames>
    <definedName name="地区名称">[1]封面!$B$2:$B$6</definedName>
    <definedName name="_xlnm.Print_Titles" localSheetId="0">'表1-1'!$1:$4</definedName>
  </definedNames>
  <calcPr calcId="144525"/>
</workbook>
</file>

<file path=xl/sharedStrings.xml><?xml version="1.0" encoding="utf-8"?>
<sst xmlns="http://schemas.openxmlformats.org/spreadsheetml/2006/main" count="77" uniqueCount="75">
  <si>
    <t>表1-1</t>
  </si>
  <si>
    <t>2020年瑞金市一般公共预算收支总表</t>
  </si>
  <si>
    <t>单位：万元</t>
  </si>
  <si>
    <t>收入预算</t>
  </si>
  <si>
    <t>支出预算</t>
  </si>
  <si>
    <t>收入项目</t>
  </si>
  <si>
    <t>2019年执行数</t>
  </si>
  <si>
    <t>2020年预算数</t>
  </si>
  <si>
    <t>支出项目</t>
  </si>
  <si>
    <t>一、税收收入</t>
  </si>
  <si>
    <t>201 一般公共服务支出</t>
  </si>
  <si>
    <t xml:space="preserve">    增值税</t>
  </si>
  <si>
    <t>202 外交支出</t>
  </si>
  <si>
    <t xml:space="preserve">    企业所得税</t>
  </si>
  <si>
    <t>203 国防支出</t>
  </si>
  <si>
    <t xml:space="preserve">    企业所得税退税</t>
  </si>
  <si>
    <t>204 公共安全支出</t>
  </si>
  <si>
    <t xml:space="preserve">    个人所得税</t>
  </si>
  <si>
    <t>205 教育支出</t>
  </si>
  <si>
    <t xml:space="preserve">    资源税</t>
  </si>
  <si>
    <t>206 科学技术支出</t>
  </si>
  <si>
    <t xml:space="preserve">    城市维护建设税</t>
  </si>
  <si>
    <t>207 文化旅游体育与传媒支出</t>
  </si>
  <si>
    <t xml:space="preserve">    房产税</t>
  </si>
  <si>
    <t>208 社会保障和就业支出</t>
  </si>
  <si>
    <t xml:space="preserve">    印花税</t>
  </si>
  <si>
    <t>210 卫生健康支出</t>
  </si>
  <si>
    <t xml:space="preserve">    城镇土地使用税</t>
  </si>
  <si>
    <t>211 节能环保支出</t>
  </si>
  <si>
    <t xml:space="preserve">    土地增值税</t>
  </si>
  <si>
    <t>212 城乡社区支出</t>
  </si>
  <si>
    <t xml:space="preserve">    车船税</t>
  </si>
  <si>
    <t>213 农林水支出</t>
  </si>
  <si>
    <t xml:space="preserve">    耕地占用税</t>
  </si>
  <si>
    <t>214 交通运输支出</t>
  </si>
  <si>
    <t xml:space="preserve">    契税</t>
  </si>
  <si>
    <t>215 资源勘探工业信息等支出</t>
  </si>
  <si>
    <t xml:space="preserve">    烟叶税</t>
  </si>
  <si>
    <t>216 商业服务业等支出</t>
  </si>
  <si>
    <t xml:space="preserve">    环境保护税</t>
  </si>
  <si>
    <t>217 金融支出</t>
  </si>
  <si>
    <t xml:space="preserve">    其他税收收入</t>
  </si>
  <si>
    <t>220 自然资源海洋气象等支出</t>
  </si>
  <si>
    <t>二、非税收入</t>
  </si>
  <si>
    <t>221 住房保障支出</t>
  </si>
  <si>
    <t xml:space="preserve">    专项收入</t>
  </si>
  <si>
    <t>222 粮油物资储备支出</t>
  </si>
  <si>
    <t xml:space="preserve">    行政事业性收费收入</t>
  </si>
  <si>
    <t>224 灾害防治及应急管理支出</t>
  </si>
  <si>
    <t xml:space="preserve">    罚没收入</t>
  </si>
  <si>
    <t>227 预备费</t>
  </si>
  <si>
    <t xml:space="preserve">    国有资本经营收入</t>
  </si>
  <si>
    <t>229 其他支出</t>
  </si>
  <si>
    <t xml:space="preserve">    国有资源（资产）有偿使用收入</t>
  </si>
  <si>
    <t>231 债务还本支出</t>
  </si>
  <si>
    <t xml:space="preserve">    捐赠收入</t>
  </si>
  <si>
    <t>232 债务付息支出</t>
  </si>
  <si>
    <t xml:space="preserve">    政府住房基金收入</t>
  </si>
  <si>
    <t>233 债务发行费用支出</t>
  </si>
  <si>
    <t xml:space="preserve">    其他收入</t>
  </si>
  <si>
    <t>地方公共财政预算收入合计</t>
  </si>
  <si>
    <t>地方公共财政预算支出合计</t>
  </si>
  <si>
    <t>三、转移收入</t>
  </si>
  <si>
    <t>转移性支出</t>
  </si>
  <si>
    <t xml:space="preserve">   上级补助收入</t>
  </si>
  <si>
    <t xml:space="preserve">  上解上级支出</t>
  </si>
  <si>
    <t xml:space="preserve">   专项转移支付收入（提前告知）</t>
  </si>
  <si>
    <t>调出资金</t>
  </si>
  <si>
    <t>四、调入资金</t>
  </si>
  <si>
    <t>五、地方政府一般债务转贷收入</t>
  </si>
  <si>
    <t>六、上年结转收入</t>
  </si>
  <si>
    <t>结转下年</t>
  </si>
  <si>
    <t>收入合计</t>
  </si>
  <si>
    <t>支出合计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</si>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</sst>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8"/>
      <name val="黑体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9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justify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justify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F40"/>
  <sheetViews>
    <sheetView showGridLines="0" showZeros="0" tabSelected="1" zoomScale="85" zoomScaleNormal="85" workbookViewId="0">
      <pane ySplit="4" topLeftCell="A11" activePane="bottomLeft" state="frozen"/>
      <selection/>
      <selection pane="bottomLeft" activeCell="C46" sqref="C46"/>
    </sheetView>
  </sheetViews>
  <sheetFormatPr defaultColWidth="9" defaultRowHeight="14.25" customHeight="1" outlineLevelCol="5"/>
  <cols>
    <col min="1" max="1" width="34" style="1" customWidth="1"/>
    <col min="2" max="3" width="13.125" style="1" customWidth="1"/>
    <col min="4" max="4" width="27.75" style="1" customWidth="1"/>
    <col min="5" max="6" width="13.125" style="1" customWidth="1"/>
    <col min="7" max="251" width="9" style="1" customWidth="1"/>
    <col min="252" max="16384" width="9" style="6"/>
  </cols>
  <sheetData>
    <row r="1" s="1" customFormat="1" ht="18" customHeight="1" spans="1:1">
      <c r="A1" s="2" t="s">
        <v>0</v>
      </c>
    </row>
    <row r="2" s="2" customFormat="1" ht="22.5" spans="1:6">
      <c r="A2" s="7" t="s">
        <v>1</v>
      </c>
      <c r="B2" s="7"/>
      <c r="C2" s="7"/>
      <c r="D2" s="7"/>
      <c r="E2" s="7"/>
      <c r="F2" s="7"/>
    </row>
    <row r="3" s="1" customFormat="1" ht="20.25" customHeight="1" spans="1:6">
      <c r="A3" s="2"/>
      <c r="D3" s="8"/>
      <c r="F3" s="8" t="s">
        <v>2</v>
      </c>
    </row>
    <row r="4" s="3" customFormat="1" ht="25" customHeight="1" spans="1:6">
      <c r="A4" s="9" t="s">
        <v>3</v>
      </c>
      <c r="B4" s="9"/>
      <c r="C4" s="9"/>
      <c r="D4" s="10" t="s">
        <v>4</v>
      </c>
      <c r="E4" s="10"/>
      <c r="F4" s="10"/>
    </row>
    <row r="5" s="3" customFormat="1" ht="23" customHeight="1" spans="1:6">
      <c r="A5" s="11" t="s">
        <v>5</v>
      </c>
      <c r="B5" s="12" t="s">
        <v>6</v>
      </c>
      <c r="C5" s="13" t="s">
        <v>7</v>
      </c>
      <c r="D5" s="14" t="s">
        <v>8</v>
      </c>
      <c r="E5" s="13" t="s">
        <v>6</v>
      </c>
      <c r="F5" s="13" t="s">
        <v>7</v>
      </c>
    </row>
    <row r="6" s="3" customFormat="1" ht="22" customHeight="1" spans="1:6">
      <c r="A6" s="15" t="s">
        <v>9</v>
      </c>
      <c r="B6" s="16">
        <f>SUM(B7:B22)</f>
        <v>114982</v>
      </c>
      <c r="C6" s="16">
        <f>SUM(C7:C22)</f>
        <v>119300</v>
      </c>
      <c r="D6" s="17" t="s">
        <v>10</v>
      </c>
      <c r="E6" s="18">
        <v>43148</v>
      </c>
      <c r="F6" s="18">
        <v>32621</v>
      </c>
    </row>
    <row r="7" s="3" customFormat="1" ht="22" customHeight="1" spans="1:6">
      <c r="A7" s="19" t="s">
        <v>11</v>
      </c>
      <c r="B7" s="18">
        <v>59819</v>
      </c>
      <c r="C7" s="18">
        <v>65116</v>
      </c>
      <c r="D7" s="17" t="s">
        <v>12</v>
      </c>
      <c r="E7" s="20"/>
      <c r="F7" s="20"/>
    </row>
    <row r="8" s="3" customFormat="1" ht="22" customHeight="1" spans="1:6">
      <c r="A8" s="19" t="s">
        <v>13</v>
      </c>
      <c r="B8" s="18">
        <v>13938</v>
      </c>
      <c r="C8" s="18">
        <v>14124</v>
      </c>
      <c r="D8" s="17" t="s">
        <v>14</v>
      </c>
      <c r="E8" s="20"/>
      <c r="F8" s="20"/>
    </row>
    <row r="9" s="3" customFormat="1" ht="22" customHeight="1" spans="1:6">
      <c r="A9" s="19" t="s">
        <v>15</v>
      </c>
      <c r="B9" s="20"/>
      <c r="C9" s="20"/>
      <c r="D9" s="17" t="s">
        <v>16</v>
      </c>
      <c r="E9" s="18">
        <v>17780</v>
      </c>
      <c r="F9" s="18">
        <v>16468</v>
      </c>
    </row>
    <row r="10" s="3" customFormat="1" ht="22" customHeight="1" spans="1:6">
      <c r="A10" s="19" t="s">
        <v>17</v>
      </c>
      <c r="B10" s="18">
        <v>1203</v>
      </c>
      <c r="C10" s="18">
        <v>1120</v>
      </c>
      <c r="D10" s="17" t="s">
        <v>18</v>
      </c>
      <c r="E10" s="18">
        <v>145909</v>
      </c>
      <c r="F10" s="18">
        <v>66702</v>
      </c>
    </row>
    <row r="11" s="3" customFormat="1" ht="22" customHeight="1" spans="1:6">
      <c r="A11" s="19" t="s">
        <v>19</v>
      </c>
      <c r="B11" s="18">
        <v>1536</v>
      </c>
      <c r="C11" s="18">
        <v>1500</v>
      </c>
      <c r="D11" s="17" t="s">
        <v>20</v>
      </c>
      <c r="E11" s="18">
        <v>32771</v>
      </c>
      <c r="F11" s="21">
        <v>446</v>
      </c>
    </row>
    <row r="12" s="3" customFormat="1" ht="22" customHeight="1" spans="1:6">
      <c r="A12" s="19" t="s">
        <v>21</v>
      </c>
      <c r="B12" s="18">
        <v>9818</v>
      </c>
      <c r="C12" s="18">
        <v>10000</v>
      </c>
      <c r="D12" s="17" t="s">
        <v>22</v>
      </c>
      <c r="E12" s="18">
        <v>5588</v>
      </c>
      <c r="F12" s="18">
        <v>6670</v>
      </c>
    </row>
    <row r="13" s="3" customFormat="1" ht="22" customHeight="1" spans="1:6">
      <c r="A13" s="19" t="s">
        <v>23</v>
      </c>
      <c r="B13" s="18">
        <v>1486</v>
      </c>
      <c r="C13" s="18">
        <v>1500</v>
      </c>
      <c r="D13" s="17" t="s">
        <v>24</v>
      </c>
      <c r="E13" s="18">
        <v>88844</v>
      </c>
      <c r="F13" s="18">
        <v>53220</v>
      </c>
    </row>
    <row r="14" s="3" customFormat="1" ht="22" customHeight="1" spans="1:6">
      <c r="A14" s="19" t="s">
        <v>25</v>
      </c>
      <c r="B14" s="18">
        <v>1601</v>
      </c>
      <c r="C14" s="18">
        <v>1500</v>
      </c>
      <c r="D14" s="17" t="s">
        <v>26</v>
      </c>
      <c r="E14" s="18">
        <v>79254</v>
      </c>
      <c r="F14" s="18">
        <v>27087</v>
      </c>
    </row>
    <row r="15" s="3" customFormat="1" ht="22" customHeight="1" spans="1:6">
      <c r="A15" s="19" t="s">
        <v>27</v>
      </c>
      <c r="B15" s="18">
        <v>1399</v>
      </c>
      <c r="C15" s="18">
        <v>1000</v>
      </c>
      <c r="D15" s="17" t="s">
        <v>28</v>
      </c>
      <c r="E15" s="18">
        <v>44048</v>
      </c>
      <c r="F15" s="21">
        <v>400</v>
      </c>
    </row>
    <row r="16" s="3" customFormat="1" ht="22" customHeight="1" spans="1:6">
      <c r="A16" s="19" t="s">
        <v>29</v>
      </c>
      <c r="B16" s="18">
        <v>8887</v>
      </c>
      <c r="C16" s="18">
        <v>6000</v>
      </c>
      <c r="D16" s="17" t="s">
        <v>30</v>
      </c>
      <c r="E16" s="18">
        <v>115268</v>
      </c>
      <c r="F16" s="18">
        <v>13868</v>
      </c>
    </row>
    <row r="17" s="3" customFormat="1" ht="22" customHeight="1" spans="1:6">
      <c r="A17" s="19" t="s">
        <v>31</v>
      </c>
      <c r="B17" s="21">
        <v>831</v>
      </c>
      <c r="C17" s="21">
        <v>800</v>
      </c>
      <c r="D17" s="17" t="s">
        <v>32</v>
      </c>
      <c r="E17" s="18">
        <v>63390</v>
      </c>
      <c r="F17" s="18">
        <v>42913</v>
      </c>
    </row>
    <row r="18" s="3" customFormat="1" ht="22" customHeight="1" spans="1:6">
      <c r="A18" s="19" t="s">
        <v>33</v>
      </c>
      <c r="B18" s="20"/>
      <c r="C18" s="18">
        <v>7710</v>
      </c>
      <c r="D18" s="17" t="s">
        <v>34</v>
      </c>
      <c r="E18" s="18">
        <v>7720</v>
      </c>
      <c r="F18" s="18">
        <v>1023</v>
      </c>
    </row>
    <row r="19" s="3" customFormat="1" ht="22" customHeight="1" spans="1:6">
      <c r="A19" s="19" t="s">
        <v>35</v>
      </c>
      <c r="B19" s="18">
        <v>13459</v>
      </c>
      <c r="C19" s="18">
        <v>8000</v>
      </c>
      <c r="D19" s="17" t="s">
        <v>36</v>
      </c>
      <c r="E19" s="18">
        <v>3128</v>
      </c>
      <c r="F19" s="18">
        <v>11405</v>
      </c>
    </row>
    <row r="20" s="3" customFormat="1" ht="22" customHeight="1" spans="1:6">
      <c r="A20" s="19" t="s">
        <v>37</v>
      </c>
      <c r="B20" s="21">
        <v>706</v>
      </c>
      <c r="C20" s="21">
        <v>650</v>
      </c>
      <c r="D20" s="17" t="s">
        <v>38</v>
      </c>
      <c r="E20" s="21">
        <v>973</v>
      </c>
      <c r="F20" s="21">
        <v>231</v>
      </c>
    </row>
    <row r="21" s="3" customFormat="1" ht="22" customHeight="1" spans="1:6">
      <c r="A21" s="19" t="s">
        <v>39</v>
      </c>
      <c r="B21" s="21">
        <v>279</v>
      </c>
      <c r="C21" s="21">
        <v>280</v>
      </c>
      <c r="D21" s="17" t="s">
        <v>40</v>
      </c>
      <c r="E21" s="18">
        <v>1065</v>
      </c>
      <c r="F21" s="20"/>
    </row>
    <row r="22" s="3" customFormat="1" ht="22" customHeight="1" spans="1:6">
      <c r="A22" s="19" t="s">
        <v>41</v>
      </c>
      <c r="B22" s="21">
        <v>20</v>
      </c>
      <c r="C22" s="22"/>
      <c r="D22" s="17" t="s">
        <v>42</v>
      </c>
      <c r="E22" s="18">
        <v>2359</v>
      </c>
      <c r="F22" s="18">
        <v>2158</v>
      </c>
    </row>
    <row r="23" s="3" customFormat="1" ht="22" customHeight="1" spans="1:6">
      <c r="A23" s="15" t="s">
        <v>43</v>
      </c>
      <c r="B23" s="16">
        <f>SUM(B24:B31)</f>
        <v>25122</v>
      </c>
      <c r="C23" s="16">
        <f>SUM(C24:C31)</f>
        <v>26400</v>
      </c>
      <c r="D23" s="17" t="s">
        <v>44</v>
      </c>
      <c r="E23" s="18">
        <v>7312</v>
      </c>
      <c r="F23" s="18">
        <v>15472</v>
      </c>
    </row>
    <row r="24" s="3" customFormat="1" ht="22" customHeight="1" spans="1:6">
      <c r="A24" s="19" t="s">
        <v>45</v>
      </c>
      <c r="B24" s="18">
        <v>4901</v>
      </c>
      <c r="C24" s="18">
        <v>5150</v>
      </c>
      <c r="D24" s="17" t="s">
        <v>46</v>
      </c>
      <c r="E24" s="21">
        <v>755</v>
      </c>
      <c r="F24" s="21">
        <v>999</v>
      </c>
    </row>
    <row r="25" s="3" customFormat="1" ht="22" customHeight="1" spans="1:6">
      <c r="A25" s="19" t="s">
        <v>47</v>
      </c>
      <c r="B25" s="18">
        <v>4690</v>
      </c>
      <c r="C25" s="18">
        <v>5000</v>
      </c>
      <c r="D25" s="17" t="s">
        <v>48</v>
      </c>
      <c r="E25" s="18">
        <v>3669</v>
      </c>
      <c r="F25" s="18">
        <v>4407</v>
      </c>
    </row>
    <row r="26" s="3" customFormat="1" ht="22" customHeight="1" spans="1:6">
      <c r="A26" s="19" t="s">
        <v>49</v>
      </c>
      <c r="B26" s="18">
        <v>10217</v>
      </c>
      <c r="C26" s="18">
        <v>10750</v>
      </c>
      <c r="D26" s="17" t="s">
        <v>50</v>
      </c>
      <c r="E26" s="20"/>
      <c r="F26" s="18">
        <v>3054</v>
      </c>
    </row>
    <row r="27" s="3" customFormat="1" ht="22" customHeight="1" spans="1:6">
      <c r="A27" s="19" t="s">
        <v>51</v>
      </c>
      <c r="B27" s="20"/>
      <c r="C27" s="20"/>
      <c r="D27" s="17" t="s">
        <v>52</v>
      </c>
      <c r="E27" s="21">
        <v>11</v>
      </c>
      <c r="F27" s="20"/>
    </row>
    <row r="28" s="3" customFormat="1" ht="22" customHeight="1" spans="1:6">
      <c r="A28" s="19" t="s">
        <v>53</v>
      </c>
      <c r="B28" s="18">
        <v>3464</v>
      </c>
      <c r="C28" s="18">
        <v>3550</v>
      </c>
      <c r="D28" s="17" t="s">
        <v>54</v>
      </c>
      <c r="E28" s="20"/>
      <c r="F28" s="20"/>
    </row>
    <row r="29" s="4" customFormat="1" ht="22" customHeight="1" spans="1:6">
      <c r="A29" s="19" t="s">
        <v>55</v>
      </c>
      <c r="B29" s="20"/>
      <c r="C29" s="20"/>
      <c r="D29" s="17" t="s">
        <v>56</v>
      </c>
      <c r="E29" s="18">
        <v>5115</v>
      </c>
      <c r="F29" s="18">
        <v>6231</v>
      </c>
    </row>
    <row r="30" s="4" customFormat="1" ht="22" customHeight="1" spans="1:6">
      <c r="A30" s="19" t="s">
        <v>57</v>
      </c>
      <c r="B30" s="18">
        <v>1850</v>
      </c>
      <c r="C30" s="21">
        <v>1950</v>
      </c>
      <c r="D30" s="17" t="s">
        <v>58</v>
      </c>
      <c r="E30" s="21">
        <v>31</v>
      </c>
      <c r="F30" s="20"/>
    </row>
    <row r="31" s="3" customFormat="1" ht="22" customHeight="1" spans="1:6">
      <c r="A31" s="19" t="s">
        <v>59</v>
      </c>
      <c r="B31" s="20"/>
      <c r="C31" s="20"/>
      <c r="D31" s="20"/>
      <c r="E31" s="20"/>
      <c r="F31" s="20"/>
    </row>
    <row r="32" s="3" customFormat="1" ht="22" customHeight="1" spans="1:6">
      <c r="A32" s="11" t="s">
        <v>60</v>
      </c>
      <c r="B32" s="16">
        <f>SUM(B6,B23)</f>
        <v>140104</v>
      </c>
      <c r="C32" s="16">
        <f>SUM(C6,C23)</f>
        <v>145700</v>
      </c>
      <c r="D32" s="23" t="s">
        <v>61</v>
      </c>
      <c r="E32" s="16">
        <f>SUM(E6:E31)</f>
        <v>668138</v>
      </c>
      <c r="F32" s="16">
        <f>SUM(F6:F31)</f>
        <v>305375</v>
      </c>
    </row>
    <row r="33" s="3" customFormat="1" ht="22" customHeight="1" spans="1:6">
      <c r="A33" s="15" t="s">
        <v>62</v>
      </c>
      <c r="B33" s="16">
        <f>SUM(B34:B35)</f>
        <v>317386</v>
      </c>
      <c r="C33" s="16">
        <f>SUM(C34:C35)</f>
        <v>165654</v>
      </c>
      <c r="D33" s="24" t="s">
        <v>63</v>
      </c>
      <c r="E33" s="16">
        <v>8000</v>
      </c>
      <c r="F33" s="16">
        <v>8000</v>
      </c>
    </row>
    <row r="34" s="3" customFormat="1" ht="22" customHeight="1" spans="1:6">
      <c r="A34" s="19" t="s">
        <v>64</v>
      </c>
      <c r="B34" s="16">
        <v>261409</v>
      </c>
      <c r="C34" s="18">
        <v>100507</v>
      </c>
      <c r="D34" s="17" t="s">
        <v>65</v>
      </c>
      <c r="E34" s="18">
        <v>8000</v>
      </c>
      <c r="F34" s="18">
        <v>8000</v>
      </c>
    </row>
    <row r="35" s="3" customFormat="1" ht="22" customHeight="1" spans="1:6">
      <c r="A35" s="19" t="s">
        <v>66</v>
      </c>
      <c r="B35" s="16">
        <v>55977</v>
      </c>
      <c r="C35" s="18">
        <v>65147</v>
      </c>
      <c r="D35" s="24" t="s">
        <v>67</v>
      </c>
      <c r="E35" s="21">
        <v>174</v>
      </c>
      <c r="F35" s="20"/>
    </row>
    <row r="36" s="3" customFormat="1" ht="22" customHeight="1" spans="1:6">
      <c r="A36" s="15" t="s">
        <v>68</v>
      </c>
      <c r="B36" s="16">
        <v>191500</v>
      </c>
      <c r="C36" s="20"/>
      <c r="D36" s="25"/>
      <c r="E36" s="20"/>
      <c r="F36" s="20"/>
    </row>
    <row r="37" s="5" customFormat="1" ht="22" customHeight="1" spans="1:6">
      <c r="A37" s="15" t="s">
        <v>69</v>
      </c>
      <c r="B37" s="16">
        <v>25042</v>
      </c>
      <c r="C37" s="20"/>
      <c r="D37" s="25"/>
      <c r="E37" s="20"/>
      <c r="F37" s="20"/>
    </row>
    <row r="38" s="5" customFormat="1" ht="22" customHeight="1" spans="1:6">
      <c r="A38" s="15" t="s">
        <v>70</v>
      </c>
      <c r="B38" s="16">
        <v>4301</v>
      </c>
      <c r="C38" s="16">
        <v>2021</v>
      </c>
      <c r="D38" s="24" t="s">
        <v>71</v>
      </c>
      <c r="E38" s="18">
        <v>2021</v>
      </c>
      <c r="F38" s="20"/>
    </row>
    <row r="39" s="5" customFormat="1" ht="22" customHeight="1" spans="1:6">
      <c r="A39" s="11" t="s">
        <v>72</v>
      </c>
      <c r="B39" s="16">
        <f>SUM(B32,B33,B36,B37,B38)</f>
        <v>678333</v>
      </c>
      <c r="C39" s="16">
        <f>SUM(C32,C33,C36,C37,C38)</f>
        <v>313375</v>
      </c>
      <c r="D39" s="23" t="s">
        <v>73</v>
      </c>
      <c r="E39" s="16">
        <f>SUM(E32,E33,E35,E38)</f>
        <v>678333</v>
      </c>
      <c r="F39" s="16">
        <f>SUM(F32,F33,F35,F38)</f>
        <v>313375</v>
      </c>
    </row>
    <row r="40" customHeight="1" spans="1:6">
      <c r="A40" s="26" t="s">
        <v>74</v>
      </c>
      <c r="B40"/>
      <c r="C40"/>
      <c r="D40"/>
      <c r="E40"/>
      <c r="F40"/>
    </row>
  </sheetData>
  <mergeCells count="3">
    <mergeCell ref="A2:F2"/>
    <mergeCell ref="A4:C4"/>
    <mergeCell ref="D4:F4"/>
  </mergeCells>
  <printOptions horizontalCentered="1"/>
  <pageMargins left="0.236111111111111" right="0.196527777777778" top="0.904861111111111" bottom="0.0784722222222222" header="0.590277777777778" footer="0"/>
  <pageSetup paperSize="9" scale="80" fitToWidth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2020-04-30T08:54:00Z</dcterms:created>
  <dcterms:modified xsi:type="dcterms:W3CDTF">2020-06-04T02:55:32Z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2052-11.1.0.9747</vt:lpwstr>
  </property>
</Properties>
</file>