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<sst xmlns="http://schemas.openxmlformats.org/spreadsheetml/2006/main" count="21" uniqueCount="21">
  <si>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2018年瑞金市政府性基金收入决算表</t>
  </si>
  <si>
    <t>单位：万元</t>
  </si>
  <si>
    <t>预算科目</t>
  </si>
  <si>
    <t>预算数</t>
  </si>
  <si>
    <t>决算数</t>
  </si>
  <si>
    <t>决算数为         预算数的%</t>
  </si>
  <si>
    <t>比上年决算数    增减%</t>
  </si>
  <si>
    <t>2017年  决算数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</si>
  <si>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</si>
  <si>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</si>
  <si>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</si>
  <si>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                       </t>
  </si>
  <si>
    <t xml:space="preserve">  彩票公益金收入</t>
  </si>
  <si>
    <t xml:space="preserve">  城市基础设施配套费收入</t>
  </si>
  <si>
    <t xml:space="preserve">  污水处理费收入</t>
  </si>
  <si>
    <t>本 年 收 入 合 计</t>
  </si>
  <si>
    <t>上级补助收入</t>
  </si>
  <si>
    <t>待偿债置换专项债券上年结余</t>
  </si>
  <si>
    <t>上年结余</t>
  </si>
  <si>
    <t>债务(转贷)收入</t>
  </si>
  <si>
    <t>收 入 总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</si>
</sst>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0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8" borderId="0" applyNumberFormat="0" applyBorder="0" applyAlignment="0" applyProtection="0"/>
    <xf numFmtId="0" fontId="23" fillId="9" borderId="6" applyNumberFormat="0" applyAlignment="0" applyProtection="0"/>
    <xf numFmtId="0" fontId="12" fillId="9" borderId="1" applyNumberFormat="0" applyAlignment="0" applyProtection="0"/>
    <xf numFmtId="0" fontId="14" fillId="10" borderId="7" applyNumberFormat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26" fillId="0" borderId="8" applyNumberFormat="0" applyFill="0" applyAlignment="0" applyProtection="0"/>
    <xf numFmtId="0" fontId="13" fillId="0" borderId="9" applyNumberFormat="0" applyFill="0" applyAlignment="0" applyProtection="0"/>
    <xf numFmtId="0" fontId="22" fillId="12" borderId="0" applyNumberFormat="0" applyBorder="0" applyAlignment="0" applyProtection="0"/>
    <xf numFmtId="0" fontId="25" fillId="4" borderId="0" applyNumberFormat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18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6" fillId="18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63" applyNumberFormat="1" applyFont="1" applyFill="1" applyBorder="1" applyAlignment="1" applyProtection="1">
      <alignment vertical="center"/>
      <protection/>
    </xf>
    <xf numFmtId="3" fontId="4" fillId="18" borderId="11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>
      <alignment vertical="center"/>
    </xf>
    <xf numFmtId="180" fontId="3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3" fontId="4" fillId="18" borderId="10" xfId="63" applyNumberFormat="1" applyFont="1" applyFill="1" applyBorder="1" applyAlignment="1" applyProtection="1">
      <alignment horizontal="right" vertical="center"/>
      <protection/>
    </xf>
    <xf numFmtId="3" fontId="4" fillId="0" borderId="10" xfId="63" applyNumberFormat="1" applyFont="1" applyFill="1" applyBorder="1" applyAlignment="1" applyProtection="1">
      <alignment horizontal="center" vertical="center"/>
      <protection/>
    </xf>
    <xf numFmtId="3" fontId="4" fillId="0" borderId="10" xfId="63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3" fontId="4" fillId="18" borderId="1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workbookViewId="0" topLeftCell="A1">
      <selection activeCell="D2" sqref="D2"/>
    </sheetView>
  </sheetViews>
  <sheetFormatPr defaultColWidth="9.00390625" defaultRowHeight="14.25"/>
  <cols>
    <col min="1" max="1" width="31.50390625" style="0" customWidth="1"/>
    <col min="2" max="2" width="16.50390625" style="2" customWidth="1"/>
    <col min="3" max="3" width="16.00390625" style="2" customWidth="1"/>
    <col min="4" max="4" width="13.25390625" style="0" customWidth="1"/>
    <col min="5" max="5" width="12.75390625" style="0" customWidth="1"/>
    <col min="6" max="6" width="9.00390625" style="0" hidden="1" customWidth="1"/>
  </cols>
  <sheetData>
    <row r="1" spans="1:5" ht="36.75" customHeight="1">
      <c r="A1" s="3" t="s">
        <v>0</v>
      </c>
      <c r="B1" s="3"/>
      <c r="C1" s="3"/>
      <c r="D1" s="3"/>
      <c r="E1" s="3"/>
    </row>
    <row r="2" spans="1:5" ht="20.25">
      <c r="A2" s="4"/>
      <c r="B2" s="5"/>
      <c r="D2" s="4"/>
      <c r="E2" s="6" t="s">
        <v>1</v>
      </c>
    </row>
    <row r="3" spans="1:6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ht="21" customHeight="1">
      <c r="A4" s="9" t="s">
        <v>8</v>
      </c>
      <c r="B4" s="10">
        <v>10498</v>
      </c>
      <c r="C4" s="10">
        <v>7160</v>
      </c>
      <c r="D4" s="11">
        <f>C4/B4*100</f>
        <v>68.20346732710992</v>
      </c>
      <c r="E4" s="12">
        <f>(C4-F4)/F4*100</f>
        <v>28.10878511361603</v>
      </c>
      <c r="F4" s="13">
        <v>5589</v>
      </c>
    </row>
    <row r="5" spans="1:6" ht="21" customHeight="1">
      <c r="A5" s="9" t="s">
        <v>9</v>
      </c>
      <c r="B5" s="14">
        <v>696</v>
      </c>
      <c r="C5" s="14">
        <v>559</v>
      </c>
      <c r="D5" s="11">
        <f aca="true" t="shared" si="0" ref="D5:D14">C5/B5*100</f>
        <v>80.31609195402298</v>
      </c>
      <c r="E5" s="12">
        <f aca="true" t="shared" si="1" ref="E5:E15">(C5-F5)/F5*100</f>
        <v>41.878172588832484</v>
      </c>
      <c r="F5" s="13">
        <v>394</v>
      </c>
    </row>
    <row r="6" spans="1:7" ht="21" customHeight="1">
      <c r="A6" s="9" t="s">
        <v>10</v>
      </c>
      <c r="B6" s="14">
        <v>195464</v>
      </c>
      <c r="C6" s="14">
        <v>124002</v>
      </c>
      <c r="D6" s="11">
        <f t="shared" si="0"/>
        <v>63.439815004297465</v>
      </c>
      <c r="E6" s="12">
        <f t="shared" si="1"/>
        <v>-12.748995574193822</v>
      </c>
      <c r="F6" s="13">
        <v>142121</v>
      </c>
      <c r="G6" t="s">
        <v>11</v>
      </c>
    </row>
    <row r="7" spans="1:6" ht="21" customHeight="1">
      <c r="A7" s="9" t="s">
        <v>12</v>
      </c>
      <c r="B7" s="14"/>
      <c r="C7" s="14">
        <v>1087</v>
      </c>
      <c r="D7" s="11"/>
      <c r="E7" s="12">
        <f t="shared" si="1"/>
        <v>29.097387173396676</v>
      </c>
      <c r="F7" s="13">
        <v>842</v>
      </c>
    </row>
    <row r="8" spans="1:6" ht="21" customHeight="1">
      <c r="A8" s="9" t="s">
        <v>13</v>
      </c>
      <c r="B8" s="14">
        <v>1400</v>
      </c>
      <c r="C8" s="14">
        <v>1630</v>
      </c>
      <c r="D8" s="11">
        <f t="shared" si="0"/>
        <v>116.42857142857143</v>
      </c>
      <c r="E8" s="12">
        <f t="shared" si="1"/>
        <v>159.96810207336523</v>
      </c>
      <c r="F8" s="13">
        <v>627</v>
      </c>
    </row>
    <row r="9" spans="1:6" ht="21" customHeight="1">
      <c r="A9" s="9" t="s">
        <v>14</v>
      </c>
      <c r="B9" s="14"/>
      <c r="C9" s="14">
        <v>979</v>
      </c>
      <c r="D9" s="11"/>
      <c r="E9" s="12"/>
      <c r="F9" s="13"/>
    </row>
    <row r="10" spans="1:6" ht="21" customHeight="1">
      <c r="A10" s="15" t="s">
        <v>15</v>
      </c>
      <c r="B10" s="14">
        <v>208058</v>
      </c>
      <c r="C10" s="14">
        <v>135417</v>
      </c>
      <c r="D10" s="11">
        <f t="shared" si="0"/>
        <v>65.086177892703</v>
      </c>
      <c r="E10" s="12">
        <f t="shared" si="1"/>
        <v>-9.46427496941293</v>
      </c>
      <c r="F10" s="13">
        <v>149573</v>
      </c>
    </row>
    <row r="11" spans="1:6" s="1" customFormat="1" ht="21" customHeight="1">
      <c r="A11" s="16" t="s">
        <v>16</v>
      </c>
      <c r="B11" s="10">
        <v>3215</v>
      </c>
      <c r="C11" s="10">
        <v>4834</v>
      </c>
      <c r="D11" s="11">
        <f t="shared" si="0"/>
        <v>150.35769828926905</v>
      </c>
      <c r="E11" s="12">
        <f t="shared" si="1"/>
        <v>-27.033962264150947</v>
      </c>
      <c r="F11" s="13">
        <v>6625</v>
      </c>
    </row>
    <row r="12" spans="1:6" s="1" customFormat="1" ht="21" customHeight="1">
      <c r="A12" s="16" t="s">
        <v>17</v>
      </c>
      <c r="B12" s="10"/>
      <c r="C12" s="10">
        <v>1464</v>
      </c>
      <c r="D12" s="11"/>
      <c r="E12" s="12"/>
      <c r="F12" s="13"/>
    </row>
    <row r="13" spans="1:6" ht="21" customHeight="1">
      <c r="A13" s="9" t="s">
        <v>18</v>
      </c>
      <c r="B13" s="10">
        <v>1018</v>
      </c>
      <c r="C13" s="10">
        <v>1020</v>
      </c>
      <c r="D13" s="11">
        <f>C13/B13*100</f>
        <v>100.19646365422396</v>
      </c>
      <c r="E13" s="12">
        <f t="shared" si="1"/>
        <v>35.278514588859416</v>
      </c>
      <c r="F13" s="13">
        <v>754</v>
      </c>
    </row>
    <row r="14" spans="1:6" ht="21" customHeight="1">
      <c r="A14" s="9" t="s">
        <v>19</v>
      </c>
      <c r="B14" s="10"/>
      <c r="C14" s="10">
        <v>42706</v>
      </c>
      <c r="D14" s="11"/>
      <c r="E14" s="12">
        <f t="shared" si="1"/>
        <v>-44.72645380065491</v>
      </c>
      <c r="F14" s="13">
        <v>77263</v>
      </c>
    </row>
    <row r="15" spans="1:6" ht="21" customHeight="1">
      <c r="A15" s="17" t="s">
        <v>20</v>
      </c>
      <c r="B15" s="18">
        <f>B10+B11+B13+B14</f>
        <v>212291</v>
      </c>
      <c r="C15" s="18">
        <v>185441</v>
      </c>
      <c r="D15" s="11">
        <f>C15/B15*100</f>
        <v>87.35226646442854</v>
      </c>
      <c r="E15" s="12">
        <f t="shared" si="1"/>
        <v>-20.82445616207331</v>
      </c>
      <c r="F15" s="13">
        <v>234215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dcterms:created xsi:type="dcterms:W3CDTF">2017-09-21T02:21:57Z</dcterms:created>
  <dcterms:modified xsi:type="dcterms:W3CDTF">2021-05-21T01:54:37Z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0AE453BB50BE4FBA9E7CF59ADAF53D06</vt:lpwstr>
  </property>
</Properties>
</file>