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表1-7" sheetId="1" r:id="rId1"/>
  </sheets>
  <externalReferences>
    <externalReference r:id="rId2"/>
  </externalReferences>
  <definedNames>
    <definedName name="_xlnm._FilterDatabase" localSheetId="0" hidden="1">'表1-7'!$4:$112</definedName>
    <definedName name="_xlnm.Print_Area" localSheetId="0">'表1-7'!$A$1:$B$112</definedName>
    <definedName name="_xlnm.Print_Titles" localSheetId="0">'表1-7'!$1:$4</definedName>
    <definedName name="地区名称">[1]封面!$B$2:$B$6</definedName>
  </definedNames>
  <calcPr calcId="144525" iterate="1" iterateCount="100" iterateDelta="0.001"/>
</workbook>
</file>

<file path=xl/sharedStrings.xml><?xml version="1.0" encoding="utf-8"?>
<sst xmlns="http://schemas.openxmlformats.org/spreadsheetml/2006/main" count="113" uniqueCount="98">
  <si>
    <t>表1-7</t>
  </si>
  <si>
    <t>瑞金市2019年一般公共预算税收返还、一般性转移支付和
财政专项转移资金预算安排情况表</t>
  </si>
  <si>
    <t>单位：万元</t>
  </si>
  <si>
    <r>
      <rPr>
        <b/>
        <sz val="12"/>
        <rFont val="宋体"/>
        <charset val="134"/>
      </rPr>
      <t>项</t>
    </r>
    <r>
      <rPr>
        <b/>
        <sz val="12"/>
        <rFont val="宋体"/>
        <charset val="134"/>
      </rPr>
      <t>目</t>
    </r>
  </si>
  <si>
    <t>预算数</t>
  </si>
  <si>
    <t>转移性收入</t>
  </si>
  <si>
    <t xml:space="preserve">  上级补助收入</t>
  </si>
  <si>
    <t xml:space="preserve">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</si>
  <si>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</si>
  <si>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</si>
  <si>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</si>
  <si>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</si>
  <si>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</si>
  <si>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</si>
  <si>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</si>
  <si>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均衡性转移支付收入</t>
  </si>
  <si>
    <t xml:space="preserve">      县级基本财力保障机制奖补资金收入</t>
  </si>
  <si>
    <t xml:space="preserve">      基层公检法司转移支付收入</t>
  </si>
  <si>
    <t xml:space="preserve">      重点生态功能区转移支付收入</t>
  </si>
  <si>
    <t xml:space="preserve">      固定数额补助收入</t>
  </si>
  <si>
    <t xml:space="preserve">      教育共同财政事权转移支付收入</t>
  </si>
  <si>
    <t xml:space="preserve">      其他一般性转移支付收入</t>
  </si>
  <si>
    <t xml:space="preserve">    专项转移支付收入</t>
  </si>
  <si>
    <t xml:space="preserve">      一般公共服务</t>
  </si>
  <si>
    <t>提前下达2019年度民族宗教专项资金</t>
  </si>
  <si>
    <t>中华苏维埃财政部旧址改造及运行补助经费</t>
  </si>
  <si>
    <t>提前下达2019年高校毕业生“三支一扶”中央和省级补助资金</t>
  </si>
  <si>
    <t>提前下达2019年华侨事务资金</t>
  </si>
  <si>
    <t>提前下达2019年度保障基础团组织工作转移支付</t>
  </si>
  <si>
    <t>提前下达2019年省妇女儿童发展专项资金</t>
  </si>
  <si>
    <t>提前下达2019年食品药品安全监管省级财政补助资金</t>
  </si>
  <si>
    <t>提前下达2019年补助基层行政单位工作经费</t>
  </si>
  <si>
    <t xml:space="preserve">       公共安全</t>
  </si>
  <si>
    <t>提前下达2019年政法转移支付资金</t>
  </si>
  <si>
    <t xml:space="preserve">       教育</t>
  </si>
  <si>
    <t>提前下达2019年学生资助补助经费（普通告知部分）</t>
  </si>
  <si>
    <t>提前下达2019年中央财政支持学前教育发展资金预算</t>
  </si>
  <si>
    <t>提前下达2019年省级基础教育专项资金预算</t>
  </si>
  <si>
    <t>提前下达2019年省级教育转移支付资金</t>
  </si>
  <si>
    <t>提前下达2019年改善普通高中学校办学条件中央补助资金</t>
  </si>
  <si>
    <t>提前下达2019年城乡义务教育补助经费预算</t>
  </si>
  <si>
    <t xml:space="preserve">       科技</t>
  </si>
  <si>
    <t>提前下达2019年省级科技专项资金（科普专项）</t>
  </si>
  <si>
    <t xml:space="preserve">       文化和旅游</t>
  </si>
  <si>
    <t>提前下达2019年文化人才专项资金</t>
  </si>
  <si>
    <t>提前下达2019年美术馆公共图书馆文化馆（站）免费开放专项资金</t>
  </si>
  <si>
    <t>提前下达2019年公共体育场馆向社会免费或低收费开放补助资金</t>
  </si>
  <si>
    <t>提前下达2019年中央补助地方公共文化服务体系建设专项资金-中央广播电视节目无线覆盖运行维护补助资金</t>
  </si>
  <si>
    <t>提前下达2019年中央补助地方公共文化服务体系建设专项资金-文化项目补助资金</t>
  </si>
  <si>
    <t>提前下达2019年公共文化服务体系建设专项资金</t>
  </si>
  <si>
    <t xml:space="preserve">       社会保障和就业</t>
  </si>
  <si>
    <t>提前下达2019年省级优抚救济等预算资金</t>
  </si>
  <si>
    <t>提前下达2019年就业补助资金</t>
  </si>
  <si>
    <t>提前下达2019年优抚对象中央补助资金预算指标</t>
  </si>
  <si>
    <t>提前下达2019年残疾人事业发展中央补助预算</t>
  </si>
  <si>
    <t>提前下达2019年残疾人事业发展中央补助资金</t>
  </si>
  <si>
    <t>提前下达2019年城乡居民养老保险中央和省级补助资金</t>
  </si>
  <si>
    <t>提前下达残疾人就业保障金省级补助资金下达关破改企业老工伤人员补助、返城未安置就业知青、手联社和城镇大集体企业退休人员养老保障补助等省级补助资金</t>
  </si>
  <si>
    <t>提前下达2019年中央财政困难群众救助补助资金</t>
  </si>
  <si>
    <t>提前下达2017年社会保障省级补助资金</t>
  </si>
  <si>
    <t xml:space="preserve">       卫生健康</t>
  </si>
  <si>
    <t>提前下达社会保障省级补助资金</t>
  </si>
  <si>
    <t>提前下达国有关破改及困难企业职工医保补助资金</t>
  </si>
  <si>
    <t>提前下达2019年城乡居民基本医疗保险财政补助资金</t>
  </si>
  <si>
    <t>提前下达2019年中央财政医疗救助预算</t>
  </si>
  <si>
    <t>提前下达2019年卫生健康省级财政补助资金</t>
  </si>
  <si>
    <t>提前下达2019年计划生育转移支付中央财政补助资金</t>
  </si>
  <si>
    <t>提前下达2019年基本药物制度中央财政补助资金</t>
  </si>
  <si>
    <t>提前下达2019年公共卫生服务中央财政补助资金</t>
  </si>
  <si>
    <t>提前下达2019年医疗服务能力提升中央财政补助资金</t>
  </si>
  <si>
    <t xml:space="preserve">       环保</t>
  </si>
  <si>
    <t>提前下达2019年省级环境保护和生态文明建设专项资金（第一批）</t>
  </si>
  <si>
    <t>提前下达2019年中央财政林业生态保护恢复资金</t>
  </si>
  <si>
    <t xml:space="preserve">       农林水</t>
  </si>
  <si>
    <t>提前下达2019年中央森林公安补助经费</t>
  </si>
  <si>
    <t>提前下达2019年中央财政林业改革发展资金</t>
  </si>
  <si>
    <t>提前下达2019年生态公益林及省级林业补助专项资金</t>
  </si>
  <si>
    <t>提前下达2019年大中型水库移民后期扶持资金</t>
  </si>
  <si>
    <t>提前下达2017年和2018年度小型水库及堤防安全管理员市级补助经费</t>
  </si>
  <si>
    <t>提前下达2019年中央水利发展资金</t>
  </si>
  <si>
    <t>提前下达2019年省级水利专项资金</t>
  </si>
  <si>
    <t>提前下达2019年建档立卡贫困人口生态护林员转移支付资金</t>
  </si>
  <si>
    <t>提前下达村民小组长报酬省财政补助资金</t>
  </si>
  <si>
    <t>提前下达2019年村级组织建设专项资金</t>
  </si>
  <si>
    <t>提前下达2019年度村（社区）党员活动省财政补助资金</t>
  </si>
  <si>
    <t>提前下达2019年普惠金融发展专项资金（涉农贷款增量奖励和定向费用补贴资金）</t>
  </si>
  <si>
    <t>提前下达2019年农业保险保费补贴资金</t>
  </si>
  <si>
    <t xml:space="preserve">       交通运输</t>
  </si>
  <si>
    <t>提前下达2019年成品油价格和税费改革转移支付增量资金</t>
  </si>
  <si>
    <t>提前下达2019年农村道路客运、巡游出租汽车、岛际和农村水路客（渡）运行行业油价补贴资金</t>
  </si>
  <si>
    <t xml:space="preserve">       资源勘探</t>
  </si>
  <si>
    <t>提前下达国家两化融合管理体系贯彻试点和市两化融合示范企业奖励资金</t>
  </si>
  <si>
    <t xml:space="preserve">       住房保障</t>
  </si>
  <si>
    <t>提前下达2019年部分中央财政城镇保障性安居工程专项资金</t>
  </si>
  <si>
    <t xml:space="preserve">       灾害防治</t>
  </si>
  <si>
    <t>提前下达2018-2019年中央冬春救助补助资金</t>
  </si>
  <si>
    <t xml:space="preserve">       其他支出</t>
  </si>
  <si>
    <t>提前下达2019年省促进非公有制经济发展专项资金</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</si>
</sst>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176" formatCode="#,##0_ ;[Red]\-#,##0\ "/>
    <numFmt numFmtId="41" formatCode="_ * #,##0_ ;_ * \-#,##0_ ;_ * &quot;-&quot;_ ;_ @_ "/>
    <numFmt numFmtId="43" formatCode="_ * #,##0.00_ ;_ * \-#,##0.00_ ;_ * &quot;-&quot;??_ ;_ @_ "/>
    <numFmt numFmtId="177" formatCode="0_ "/>
  </numFmts>
  <fonts count="27">
    <font>
      <sz val="12"/>
      <name val="宋体"/>
      <charset val="134"/>
    </font>
    <font>
      <sz val="12"/>
      <name val="黑体"/>
      <charset val="134"/>
    </font>
    <font>
      <b/>
      <sz val="16"/>
      <name val="黑体"/>
      <charset val="134"/>
    </font>
    <font>
      <b/>
      <sz val="12"/>
      <name val="宋体"/>
      <charset val="134"/>
    </font>
    <font>
      <b/>
      <sz val="11"/>
      <name val="宋体"/>
      <charset val="134"/>
    </font>
    <font>
      <sz val="11"/>
      <name val="宋体"/>
      <charset val="134"/>
    </font>
    <font>
      <b/>
      <sz val="11"/>
      <color rgb="FF3F3F3F"/>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1"/>
      <color rgb="FF3F3F76"/>
      <name val="宋体"/>
      <charset val="0"/>
      <scheme val="minor"/>
    </font>
    <font>
      <sz val="11"/>
      <color rgb="FFFF0000"/>
      <name val="宋体"/>
      <charset val="0"/>
      <scheme val="minor"/>
    </font>
    <font>
      <sz val="10"/>
      <name val="Arial"/>
      <charset val="0"/>
    </font>
    <font>
      <b/>
      <sz val="18"/>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2F2F2"/>
        <bgColor indexed="64"/>
      </patternFill>
    </fill>
    <fill>
      <patternFill patternType="solid">
        <fgColor theme="8"/>
        <bgColor indexed="64"/>
      </patternFill>
    </fill>
    <fill>
      <patternFill patternType="solid">
        <fgColor theme="6"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xf numFmtId="42" fontId="9" fillId="0" borderId="0" applyFont="0" applyFill="0" applyBorder="0" applyAlignment="0" applyProtection="0">
      <alignment vertical="center"/>
    </xf>
    <xf numFmtId="0" fontId="12" fillId="0" borderId="0" applyNumberFormat="0" applyFont="0" applyFill="0" applyBorder="0" applyAlignment="0" applyProtection="0"/>
    <xf numFmtId="0" fontId="8" fillId="12" borderId="0" applyNumberFormat="0" applyBorder="0" applyAlignment="0" applyProtection="0">
      <alignment vertical="center"/>
    </xf>
    <xf numFmtId="0" fontId="10" fillId="7" borderId="4"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8" fillId="5" borderId="0" applyNumberFormat="0" applyBorder="0" applyAlignment="0" applyProtection="0">
      <alignment vertical="center"/>
    </xf>
    <xf numFmtId="0" fontId="14" fillId="13" borderId="0" applyNumberFormat="0" applyBorder="0" applyAlignment="0" applyProtection="0">
      <alignment vertical="center"/>
    </xf>
    <xf numFmtId="43" fontId="9" fillId="0" borderId="0" applyFont="0" applyFill="0" applyBorder="0" applyAlignment="0" applyProtection="0">
      <alignment vertical="center"/>
    </xf>
    <xf numFmtId="0" fontId="0" fillId="0" borderId="0"/>
    <xf numFmtId="0" fontId="7" fillId="18" borderId="0" applyNumberFormat="0" applyBorder="0" applyAlignment="0" applyProtection="0">
      <alignment vertical="center"/>
    </xf>
    <xf numFmtId="0" fontId="15" fillId="0" borderId="0" applyNumberFormat="0" applyFill="0" applyBorder="0" applyAlignment="0" applyProtection="0">
      <alignment vertical="center"/>
    </xf>
    <xf numFmtId="9" fontId="9" fillId="0" borderId="0" applyFont="0" applyFill="0" applyBorder="0" applyAlignment="0" applyProtection="0">
      <alignment vertical="center"/>
    </xf>
    <xf numFmtId="0" fontId="16" fillId="0" borderId="0" applyNumberFormat="0" applyFill="0" applyBorder="0" applyAlignment="0" applyProtection="0">
      <alignment vertical="center"/>
    </xf>
    <xf numFmtId="0" fontId="9" fillId="6" borderId="3" applyNumberFormat="0" applyFont="0" applyAlignment="0" applyProtection="0">
      <alignment vertical="center"/>
    </xf>
    <xf numFmtId="0" fontId="7" fillId="20" borderId="0" applyNumberFormat="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7" fillId="11" borderId="0" applyNumberFormat="0" applyBorder="0" applyAlignment="0" applyProtection="0">
      <alignment vertical="center"/>
    </xf>
    <xf numFmtId="0" fontId="17" fillId="0" borderId="7" applyNumberFormat="0" applyFill="0" applyAlignment="0" applyProtection="0">
      <alignment vertical="center"/>
    </xf>
    <xf numFmtId="0" fontId="7" fillId="24" borderId="0" applyNumberFormat="0" applyBorder="0" applyAlignment="0" applyProtection="0">
      <alignment vertical="center"/>
    </xf>
    <xf numFmtId="0" fontId="6" fillId="3" borderId="2" applyNumberFormat="0" applyAlignment="0" applyProtection="0">
      <alignment vertical="center"/>
    </xf>
    <xf numFmtId="0" fontId="22" fillId="3" borderId="4" applyNumberFormat="0" applyAlignment="0" applyProtection="0">
      <alignment vertical="center"/>
    </xf>
    <xf numFmtId="0" fontId="23" fillId="25" borderId="8" applyNumberFormat="0" applyAlignment="0" applyProtection="0">
      <alignment vertical="center"/>
    </xf>
    <xf numFmtId="0" fontId="8" fillId="23" borderId="0" applyNumberFormat="0" applyBorder="0" applyAlignment="0" applyProtection="0">
      <alignment vertical="center"/>
    </xf>
    <xf numFmtId="0" fontId="7" fillId="9" borderId="0" applyNumberFormat="0" applyBorder="0" applyAlignment="0" applyProtection="0">
      <alignment vertical="center"/>
    </xf>
    <xf numFmtId="0" fontId="21" fillId="0" borderId="6" applyNumberFormat="0" applyFill="0" applyAlignment="0" applyProtection="0">
      <alignment vertical="center"/>
    </xf>
    <xf numFmtId="0" fontId="24" fillId="0" borderId="9" applyNumberFormat="0" applyFill="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8" fillId="17"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33" borderId="0" applyNumberFormat="0" applyBorder="0" applyAlignment="0" applyProtection="0">
      <alignment vertical="center"/>
    </xf>
    <xf numFmtId="0" fontId="8" fillId="32" borderId="0" applyNumberFormat="0" applyBorder="0" applyAlignment="0" applyProtection="0">
      <alignment vertical="center"/>
    </xf>
    <xf numFmtId="0" fontId="8" fillId="22" borderId="0" applyNumberFormat="0" applyBorder="0" applyAlignment="0" applyProtection="0">
      <alignment vertical="center"/>
    </xf>
    <xf numFmtId="0" fontId="7" fillId="16" borderId="0" applyNumberFormat="0" applyBorder="0" applyAlignment="0" applyProtection="0">
      <alignment vertical="center"/>
    </xf>
    <xf numFmtId="0" fontId="7" fillId="21" borderId="0" applyNumberFormat="0" applyBorder="0" applyAlignment="0" applyProtection="0">
      <alignment vertical="center"/>
    </xf>
    <xf numFmtId="0" fontId="8" fillId="19" borderId="0" applyNumberFormat="0" applyBorder="0" applyAlignment="0" applyProtection="0">
      <alignment vertical="center"/>
    </xf>
    <xf numFmtId="0" fontId="8" fillId="15" borderId="0" applyNumberFormat="0" applyBorder="0" applyAlignment="0" applyProtection="0">
      <alignment vertical="center"/>
    </xf>
    <xf numFmtId="0" fontId="7" fillId="4" borderId="0" applyNumberFormat="0" applyBorder="0" applyAlignment="0" applyProtection="0">
      <alignment vertical="center"/>
    </xf>
    <xf numFmtId="0" fontId="8" fillId="10" borderId="0" applyNumberFormat="0" applyBorder="0" applyAlignment="0" applyProtection="0">
      <alignment vertical="center"/>
    </xf>
    <xf numFmtId="0" fontId="7" fillId="14" borderId="0" applyNumberFormat="0" applyBorder="0" applyAlignment="0" applyProtection="0">
      <alignment vertical="center"/>
    </xf>
    <xf numFmtId="0" fontId="7" fillId="31" borderId="0" applyNumberFormat="0" applyBorder="0" applyAlignment="0" applyProtection="0">
      <alignment vertical="center"/>
    </xf>
    <xf numFmtId="0" fontId="8" fillId="8" borderId="0" applyNumberFormat="0" applyBorder="0" applyAlignment="0" applyProtection="0">
      <alignment vertical="center"/>
    </xf>
    <xf numFmtId="0" fontId="7" fillId="30" borderId="0" applyNumberFormat="0" applyBorder="0" applyAlignment="0" applyProtection="0">
      <alignment vertical="center"/>
    </xf>
  </cellStyleXfs>
  <cellXfs count="23">
    <xf numFmtId="0" fontId="0" fillId="0" borderId="0" xfId="0"/>
    <xf numFmtId="0" fontId="1"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2" fillId="0" borderId="0" xfId="0" applyFont="1" applyFill="1" applyAlignment="1" applyProtection="1">
      <alignment horizontal="center" vertical="center" wrapText="1"/>
      <protection locked="0"/>
    </xf>
    <xf numFmtId="0" fontId="2" fillId="0" borderId="0" xfId="0" applyFont="1" applyFill="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1" fontId="4" fillId="0" borderId="1" xfId="0" applyNumberFormat="1" applyFont="1" applyFill="1" applyBorder="1" applyAlignment="1" applyProtection="1">
      <alignment vertical="center"/>
      <protection locked="0"/>
    </xf>
    <xf numFmtId="176" fontId="4" fillId="2" borderId="1" xfId="0" applyNumberFormat="1" applyFont="1" applyFill="1" applyBorder="1" applyAlignment="1" applyProtection="1">
      <alignment vertical="center"/>
      <protection locked="0"/>
    </xf>
    <xf numFmtId="1" fontId="4" fillId="0" borderId="1" xfId="0" applyNumberFormat="1" applyFont="1" applyFill="1" applyBorder="1" applyAlignment="1" applyProtection="1">
      <alignment horizontal="left" vertical="center"/>
      <protection locked="0"/>
    </xf>
    <xf numFmtId="176" fontId="4" fillId="2" borderId="1" xfId="0" applyNumberFormat="1" applyFont="1" applyFill="1" applyBorder="1" applyAlignment="1" applyProtection="1">
      <alignment horizontal="right" vertical="center"/>
      <protection locked="0"/>
    </xf>
    <xf numFmtId="1" fontId="5" fillId="0" borderId="1" xfId="0" applyNumberFormat="1" applyFont="1" applyFill="1" applyBorder="1" applyAlignment="1" applyProtection="1">
      <alignment vertical="center"/>
      <protection locked="0"/>
    </xf>
    <xf numFmtId="176" fontId="5" fillId="0" borderId="1" xfId="0" applyNumberFormat="1" applyFont="1" applyFill="1" applyBorder="1" applyAlignment="1" applyProtection="1">
      <alignment vertical="center"/>
      <protection locked="0"/>
    </xf>
    <xf numFmtId="0" fontId="5" fillId="0" borderId="1" xfId="0" applyNumberFormat="1" applyFont="1" applyFill="1" applyBorder="1" applyAlignment="1" applyProtection="1">
      <alignment vertical="center"/>
      <protection locked="0"/>
    </xf>
    <xf numFmtId="3" fontId="5" fillId="0" borderId="1" xfId="0" applyNumberFormat="1" applyFont="1" applyFill="1" applyBorder="1" applyAlignment="1" applyProtection="1">
      <alignment vertical="center"/>
      <protection locked="0"/>
    </xf>
    <xf numFmtId="3" fontId="4" fillId="0" borderId="1" xfId="0" applyNumberFormat="1" applyFont="1" applyFill="1" applyBorder="1" applyAlignment="1" applyProtection="1">
      <alignment vertical="center"/>
      <protection locked="0"/>
    </xf>
    <xf numFmtId="0" fontId="5" fillId="0" borderId="1" xfId="0" applyFont="1" applyFill="1" applyBorder="1" applyAlignment="1" applyProtection="1">
      <alignment vertical="center"/>
      <protection locked="0"/>
    </xf>
    <xf numFmtId="177" fontId="5" fillId="0" borderId="1" xfId="0" applyNumberFormat="1" applyFont="1" applyFill="1" applyBorder="1" applyAlignment="1" applyProtection="1">
      <alignment vertical="center"/>
      <protection locked="0"/>
    </xf>
    <xf numFmtId="3" fontId="4" fillId="0" borderId="1" xfId="0" applyNumberFormat="1" applyFont="1" applyFill="1" applyBorder="1" applyAlignment="1" applyProtection="1">
      <alignment horizontal="left" vertical="center"/>
      <protection locked="0"/>
    </xf>
    <xf numFmtId="177" fontId="4" fillId="0" borderId="1" xfId="0" applyNumberFormat="1" applyFont="1" applyFill="1" applyBorder="1" applyAlignment="1" applyProtection="1">
      <alignment vertical="center"/>
      <protection locked="0"/>
    </xf>
    <xf numFmtId="0" fontId="5" fillId="0" borderId="1" xfId="0" applyFont="1" applyFill="1" applyBorder="1" applyAlignment="1" applyProtection="1">
      <alignment vertical="center" wrapText="1"/>
      <protection locked="0"/>
    </xf>
    <xf numFmtId="0" fontId="0" fillId="0" borderId="1" xfId="0" applyFont="1" applyFill="1" applyBorder="1" applyAlignment="1" applyProtection="1">
      <alignment vertical="center"/>
      <protection locked="0"/>
    </xf>
    <xf numFmtId="177" fontId="0" fillId="0" borderId="1" xfId="0" applyNumberFormat="1" applyFont="1" applyFill="1" applyBorder="1" applyAlignment="1" applyProtection="1">
      <alignment vertical="center"/>
      <protection locked="0"/>
    </xf>
  </cellXfs>
  <cellStyles count="51">
    <cellStyle name="常规" xfId="0" builtinId="0"/>
    <cellStyle name="货币[0]" xfId="1" builtinId="7"/>
    <cellStyle name="常规_市级指标对账15.1.17"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常规_2015年指标12.2" xfId="10"/>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4;&#20849;&#36164;&#26009;\2009-2020&#24180;&#25253;&#30465;&#21381;&#22320;&#26041;&#39044;&#31639;&#34920;\2009-2020&#24180;&#25253;&#30465;&#21381;&#39044;&#31639;&#34920;\16&#29790;&#37329;&#24066;2019&#24180;&#22320;&#26041;&#36130;&#25919;&#39044;&#31639;&#34920;&#65288;&#20844;&#24335;&#29256;2019.3.11&#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新）"/>
      <sheetName val="表二（旧）"/>
      <sheetName val="表三"/>
      <sheetName val="表四"/>
      <sheetName val="表五"/>
      <sheetName val="表六 (1)"/>
      <sheetName val="表六（2)"/>
      <sheetName val="表七 (1)"/>
      <sheetName val="表七(2)"/>
      <sheetName val="表八"/>
      <sheetName val="表九"/>
      <sheetName val="表十 "/>
      <sheetName val="表十一"/>
      <sheetName val="表十二"/>
      <sheetName val="表十三"/>
      <sheetName val="表十四"/>
      <sheetName val="表十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112"/>
  <sheetViews>
    <sheetView showGridLines="0" showZeros="0" tabSelected="1" view="pageBreakPreview" zoomScaleNormal="93" workbookViewId="0">
      <pane ySplit="4" topLeftCell="A52" activePane="bottomLeft" state="frozen"/>
      <selection/>
      <selection pane="bottomLeft" activeCell="A2" sqref="A2:B2"/>
    </sheetView>
  </sheetViews>
  <sheetFormatPr defaultColWidth="9" defaultRowHeight="14.25" outlineLevelCol="1"/>
  <cols>
    <col min="1" max="1" width="83.2" style="2" customWidth="1"/>
    <col min="2" max="2" width="16.625" style="2" customWidth="1"/>
    <col min="3" max="16377" width="9" style="2"/>
  </cols>
  <sheetData>
    <row r="1" ht="18" customHeight="1" spans="1:1">
      <c r="A1" s="1" t="s">
        <v>0</v>
      </c>
    </row>
    <row r="2" s="1" customFormat="1" ht="41" customHeight="1" spans="1:2">
      <c r="A2" s="3" t="s">
        <v>1</v>
      </c>
      <c r="B2" s="4"/>
    </row>
    <row r="3" ht="20.25" customHeight="1" spans="1:2">
      <c r="A3" s="1"/>
      <c r="B3" s="5" t="s">
        <v>2</v>
      </c>
    </row>
    <row r="4" ht="21.95" customHeight="1" spans="1:2">
      <c r="A4" s="6" t="s">
        <v>3</v>
      </c>
      <c r="B4" s="6" t="s">
        <v>4</v>
      </c>
    </row>
    <row r="5" ht="20.1" customHeight="1" spans="1:2">
      <c r="A5" s="7" t="s">
        <v>5</v>
      </c>
      <c r="B5" s="8">
        <f>B6</f>
        <v>188152</v>
      </c>
    </row>
    <row r="6" ht="20.1" customHeight="1" spans="1:2">
      <c r="A6" s="9" t="s">
        <v>6</v>
      </c>
      <c r="B6" s="10">
        <f>B7+B14+B22</f>
        <v>188152</v>
      </c>
    </row>
    <row r="7" ht="20.1" customHeight="1" spans="1:2">
      <c r="A7" s="9" t="s">
        <v>7</v>
      </c>
      <c r="B7" s="10">
        <f>SUM(B8:B13)</f>
        <v>15847</v>
      </c>
    </row>
    <row r="8" ht="20.1" customHeight="1" spans="1:2">
      <c r="A8" s="11" t="s">
        <v>8</v>
      </c>
      <c r="B8" s="12">
        <v>97</v>
      </c>
    </row>
    <row r="9" ht="20.1" customHeight="1" spans="1:2">
      <c r="A9" s="11" t="s">
        <v>9</v>
      </c>
      <c r="B9" s="12">
        <v>349</v>
      </c>
    </row>
    <row r="10" ht="20.1" customHeight="1" spans="1:2">
      <c r="A10" s="11" t="s">
        <v>10</v>
      </c>
      <c r="B10" s="12">
        <v>2290</v>
      </c>
    </row>
    <row r="11" ht="20.1" customHeight="1" spans="1:2">
      <c r="A11" s="11" t="s">
        <v>11</v>
      </c>
      <c r="B11" s="12">
        <v>11</v>
      </c>
    </row>
    <row r="12" ht="20.1" customHeight="1" spans="1:2">
      <c r="A12" s="11" t="s">
        <v>12</v>
      </c>
      <c r="B12" s="12">
        <f>13546-97-349</f>
        <v>13100</v>
      </c>
    </row>
    <row r="13" ht="20.1" customHeight="1" spans="1:2">
      <c r="A13" s="11" t="s">
        <v>13</v>
      </c>
      <c r="B13" s="12"/>
    </row>
    <row r="14" ht="20.1" customHeight="1" spans="1:2">
      <c r="A14" s="7" t="s">
        <v>14</v>
      </c>
      <c r="B14" s="8">
        <f>SUM(B15:B21)</f>
        <v>78005</v>
      </c>
    </row>
    <row r="15" ht="20.1" customHeight="1" spans="1:2">
      <c r="A15" s="13" t="s">
        <v>15</v>
      </c>
      <c r="B15" s="12">
        <v>42346</v>
      </c>
    </row>
    <row r="16" ht="20.1" customHeight="1" spans="1:2">
      <c r="A16" s="14" t="s">
        <v>16</v>
      </c>
      <c r="B16" s="12">
        <v>4738</v>
      </c>
    </row>
    <row r="17" ht="20.1" customHeight="1" spans="1:2">
      <c r="A17" s="14" t="s">
        <v>17</v>
      </c>
      <c r="B17" s="12">
        <v>550</v>
      </c>
    </row>
    <row r="18" ht="20.1" customHeight="1" spans="1:2">
      <c r="A18" s="14" t="s">
        <v>18</v>
      </c>
      <c r="B18" s="12">
        <v>4905</v>
      </c>
    </row>
    <row r="19" ht="20.1" customHeight="1" spans="1:2">
      <c r="A19" s="14" t="s">
        <v>19</v>
      </c>
      <c r="B19" s="12">
        <v>19287</v>
      </c>
    </row>
    <row r="20" ht="20.1" customHeight="1" spans="1:2">
      <c r="A20" s="14" t="s">
        <v>20</v>
      </c>
      <c r="B20" s="12">
        <v>6113</v>
      </c>
    </row>
    <row r="21" ht="20.1" customHeight="1" spans="1:2">
      <c r="A21" s="14" t="s">
        <v>21</v>
      </c>
      <c r="B21" s="12">
        <v>66</v>
      </c>
    </row>
    <row r="22" ht="20.1" customHeight="1" spans="1:2">
      <c r="A22" s="15" t="s">
        <v>22</v>
      </c>
      <c r="B22" s="8">
        <f>SUM(B23,B32,B34,B41,B43,B50,B69,B82,B85,B102,B105,B107,B109,B111)</f>
        <v>94300</v>
      </c>
    </row>
    <row r="23" ht="20.1" customHeight="1" spans="1:2">
      <c r="A23" s="15" t="s">
        <v>23</v>
      </c>
      <c r="B23" s="8">
        <f>SUM(B24:B31)</f>
        <v>261</v>
      </c>
    </row>
    <row r="24" ht="21" customHeight="1" spans="1:2">
      <c r="A24" s="16" t="s">
        <v>24</v>
      </c>
      <c r="B24" s="17">
        <v>16</v>
      </c>
    </row>
    <row r="25" ht="21" customHeight="1" spans="1:2">
      <c r="A25" s="16" t="s">
        <v>25</v>
      </c>
      <c r="B25" s="17">
        <v>100</v>
      </c>
    </row>
    <row r="26" ht="21" customHeight="1" spans="1:2">
      <c r="A26" s="16" t="s">
        <v>26</v>
      </c>
      <c r="B26" s="17">
        <v>55</v>
      </c>
    </row>
    <row r="27" ht="21" customHeight="1" spans="1:2">
      <c r="A27" s="16" t="s">
        <v>27</v>
      </c>
      <c r="B27" s="17">
        <v>3</v>
      </c>
    </row>
    <row r="28" ht="21" customHeight="1" spans="1:2">
      <c r="A28" s="16" t="s">
        <v>28</v>
      </c>
      <c r="B28" s="17">
        <v>13</v>
      </c>
    </row>
    <row r="29" ht="21" customHeight="1" spans="1:2">
      <c r="A29" s="16" t="s">
        <v>29</v>
      </c>
      <c r="B29" s="17">
        <v>38</v>
      </c>
    </row>
    <row r="30" ht="21" customHeight="1" spans="1:2">
      <c r="A30" s="16" t="s">
        <v>30</v>
      </c>
      <c r="B30" s="17">
        <v>32</v>
      </c>
    </row>
    <row r="31" ht="21" customHeight="1" spans="1:2">
      <c r="A31" s="16" t="s">
        <v>31</v>
      </c>
      <c r="B31" s="17">
        <v>4</v>
      </c>
    </row>
    <row r="32" ht="21" customHeight="1" spans="1:2">
      <c r="A32" s="18" t="s">
        <v>32</v>
      </c>
      <c r="B32" s="19">
        <f>SUM(B33)</f>
        <v>2059</v>
      </c>
    </row>
    <row r="33" ht="21" customHeight="1" spans="1:2">
      <c r="A33" s="16" t="s">
        <v>33</v>
      </c>
      <c r="B33" s="17">
        <v>2059</v>
      </c>
    </row>
    <row r="34" ht="21" customHeight="1" spans="1:2">
      <c r="A34" s="18" t="s">
        <v>34</v>
      </c>
      <c r="B34" s="19">
        <f>SUM(B35:B40)</f>
        <v>12298</v>
      </c>
    </row>
    <row r="35" ht="21" customHeight="1" spans="1:2">
      <c r="A35" s="16" t="s">
        <v>35</v>
      </c>
      <c r="B35" s="17">
        <v>645</v>
      </c>
    </row>
    <row r="36" ht="21" customHeight="1" spans="1:2">
      <c r="A36" s="16" t="s">
        <v>36</v>
      </c>
      <c r="B36" s="17">
        <v>734</v>
      </c>
    </row>
    <row r="37" ht="21" customHeight="1" spans="1:2">
      <c r="A37" s="16" t="s">
        <v>37</v>
      </c>
      <c r="B37" s="17">
        <v>1882</v>
      </c>
    </row>
    <row r="38" ht="21" customHeight="1" spans="1:2">
      <c r="A38" s="16" t="s">
        <v>38</v>
      </c>
      <c r="B38" s="17">
        <v>2103</v>
      </c>
    </row>
    <row r="39" ht="21" customHeight="1" spans="1:2">
      <c r="A39" s="16" t="s">
        <v>39</v>
      </c>
      <c r="B39" s="17">
        <v>549</v>
      </c>
    </row>
    <row r="40" ht="21" customHeight="1" spans="1:2">
      <c r="A40" s="16" t="s">
        <v>40</v>
      </c>
      <c r="B40" s="17">
        <v>6385</v>
      </c>
    </row>
    <row r="41" ht="21" customHeight="1" spans="1:2">
      <c r="A41" s="18" t="s">
        <v>41</v>
      </c>
      <c r="B41" s="19">
        <f>SUM(B42)</f>
        <v>8</v>
      </c>
    </row>
    <row r="42" ht="21" customHeight="1" spans="1:2">
      <c r="A42" s="16" t="s">
        <v>42</v>
      </c>
      <c r="B42" s="17">
        <v>8</v>
      </c>
    </row>
    <row r="43" ht="21" customHeight="1" spans="1:2">
      <c r="A43" s="18" t="s">
        <v>43</v>
      </c>
      <c r="B43" s="19">
        <f>SUM(B44:B49)</f>
        <v>768</v>
      </c>
    </row>
    <row r="44" ht="21" customHeight="1" spans="1:2">
      <c r="A44" s="16" t="s">
        <v>44</v>
      </c>
      <c r="B44" s="17">
        <v>68</v>
      </c>
    </row>
    <row r="45" ht="21" customHeight="1" spans="1:2">
      <c r="A45" s="16" t="s">
        <v>45</v>
      </c>
      <c r="B45" s="17">
        <v>78</v>
      </c>
    </row>
    <row r="46" ht="21" customHeight="1" spans="1:2">
      <c r="A46" s="16" t="s">
        <v>46</v>
      </c>
      <c r="B46" s="17">
        <v>50</v>
      </c>
    </row>
    <row r="47" ht="21" customHeight="1" spans="1:2">
      <c r="A47" s="16" t="s">
        <v>47</v>
      </c>
      <c r="B47" s="17">
        <v>27</v>
      </c>
    </row>
    <row r="48" ht="21" customHeight="1" spans="1:2">
      <c r="A48" s="16" t="s">
        <v>48</v>
      </c>
      <c r="B48" s="17">
        <v>81</v>
      </c>
    </row>
    <row r="49" ht="21" customHeight="1" spans="1:2">
      <c r="A49" s="16" t="s">
        <v>49</v>
      </c>
      <c r="B49" s="17">
        <v>464</v>
      </c>
    </row>
    <row r="50" ht="21" customHeight="1" spans="1:2">
      <c r="A50" s="18" t="s">
        <v>50</v>
      </c>
      <c r="B50" s="19">
        <f>SUM(B51:B68)</f>
        <v>26509</v>
      </c>
    </row>
    <row r="51" ht="21" customHeight="1" spans="1:2">
      <c r="A51" s="16" t="s">
        <v>51</v>
      </c>
      <c r="B51" s="17">
        <v>24</v>
      </c>
    </row>
    <row r="52" ht="21" customHeight="1" spans="1:2">
      <c r="A52" s="16" t="s">
        <v>52</v>
      </c>
      <c r="B52" s="17">
        <v>1228</v>
      </c>
    </row>
    <row r="53" ht="21" customHeight="1" spans="1:2">
      <c r="A53" s="16" t="s">
        <v>51</v>
      </c>
      <c r="B53" s="17">
        <v>49</v>
      </c>
    </row>
    <row r="54" ht="21" customHeight="1" spans="1:2">
      <c r="A54" s="16" t="s">
        <v>53</v>
      </c>
      <c r="B54" s="17">
        <v>6352</v>
      </c>
    </row>
    <row r="55" ht="21" customHeight="1" spans="1:2">
      <c r="A55" s="16" t="s">
        <v>51</v>
      </c>
      <c r="B55" s="17">
        <v>1100</v>
      </c>
    </row>
    <row r="56" ht="21" customHeight="1" spans="1:2">
      <c r="A56" s="16" t="s">
        <v>51</v>
      </c>
      <c r="B56" s="17">
        <v>83</v>
      </c>
    </row>
    <row r="57" ht="21" customHeight="1" spans="1:2">
      <c r="A57" s="16" t="s">
        <v>51</v>
      </c>
      <c r="B57" s="17">
        <v>14</v>
      </c>
    </row>
    <row r="58" ht="21" customHeight="1" spans="1:2">
      <c r="A58" s="16" t="s">
        <v>54</v>
      </c>
      <c r="B58" s="17">
        <v>27</v>
      </c>
    </row>
    <row r="59" ht="21" customHeight="1" spans="1:2">
      <c r="A59" s="16" t="s">
        <v>55</v>
      </c>
      <c r="B59" s="17">
        <v>33</v>
      </c>
    </row>
    <row r="60" ht="21" customHeight="1" spans="1:2">
      <c r="A60" s="16" t="s">
        <v>51</v>
      </c>
      <c r="B60" s="17">
        <v>2618</v>
      </c>
    </row>
    <row r="61" ht="21" customHeight="1" spans="1:2">
      <c r="A61" s="16" t="s">
        <v>56</v>
      </c>
      <c r="B61" s="17">
        <v>7988</v>
      </c>
    </row>
    <row r="62" ht="30" customHeight="1" spans="1:2">
      <c r="A62" s="20" t="s">
        <v>57</v>
      </c>
      <c r="B62" s="17">
        <v>13</v>
      </c>
    </row>
    <row r="63" ht="21" customHeight="1" spans="1:2">
      <c r="A63" s="16" t="s">
        <v>51</v>
      </c>
      <c r="B63" s="17">
        <v>116</v>
      </c>
    </row>
    <row r="64" ht="21" customHeight="1" spans="1:2">
      <c r="A64" s="16" t="s">
        <v>51</v>
      </c>
      <c r="B64" s="17">
        <v>39</v>
      </c>
    </row>
    <row r="65" ht="21" customHeight="1" spans="1:2">
      <c r="A65" s="16" t="s">
        <v>51</v>
      </c>
      <c r="B65" s="17">
        <v>47</v>
      </c>
    </row>
    <row r="66" ht="21" customHeight="1" spans="1:2">
      <c r="A66" s="16" t="s">
        <v>51</v>
      </c>
      <c r="B66" s="17">
        <v>421</v>
      </c>
    </row>
    <row r="67" ht="21" customHeight="1" spans="1:2">
      <c r="A67" s="16" t="s">
        <v>58</v>
      </c>
      <c r="B67" s="17">
        <v>5870</v>
      </c>
    </row>
    <row r="68" ht="21" customHeight="1" spans="1:2">
      <c r="A68" s="16" t="s">
        <v>59</v>
      </c>
      <c r="B68" s="17">
        <v>487</v>
      </c>
    </row>
    <row r="69" ht="21" customHeight="1" spans="1:2">
      <c r="A69" s="18" t="s">
        <v>60</v>
      </c>
      <c r="B69" s="19">
        <f>SUM(B70:B81)</f>
        <v>38245</v>
      </c>
    </row>
    <row r="70" ht="21" customHeight="1" spans="1:2">
      <c r="A70" s="16" t="s">
        <v>61</v>
      </c>
      <c r="B70" s="17">
        <v>343</v>
      </c>
    </row>
    <row r="71" ht="21" customHeight="1" spans="1:2">
      <c r="A71" s="16" t="s">
        <v>62</v>
      </c>
      <c r="B71" s="17">
        <v>3</v>
      </c>
    </row>
    <row r="72" ht="21" customHeight="1" spans="1:2">
      <c r="A72" s="16" t="s">
        <v>63</v>
      </c>
      <c r="B72" s="17">
        <v>30727</v>
      </c>
    </row>
    <row r="73" ht="21" customHeight="1" spans="1:2">
      <c r="A73" s="16" t="s">
        <v>51</v>
      </c>
      <c r="B73" s="17">
        <v>460</v>
      </c>
    </row>
    <row r="74" ht="21" customHeight="1" spans="1:2">
      <c r="A74" s="16" t="s">
        <v>51</v>
      </c>
      <c r="B74" s="17">
        <v>194</v>
      </c>
    </row>
    <row r="75" ht="21" customHeight="1" spans="1:2">
      <c r="A75" s="16" t="s">
        <v>64</v>
      </c>
      <c r="B75" s="17">
        <v>895</v>
      </c>
    </row>
    <row r="76" ht="21" customHeight="1" spans="1:2">
      <c r="A76" s="16" t="s">
        <v>53</v>
      </c>
      <c r="B76" s="17">
        <v>227</v>
      </c>
    </row>
    <row r="77" ht="21" customHeight="1" spans="1:2">
      <c r="A77" s="16" t="s">
        <v>65</v>
      </c>
      <c r="B77" s="17">
        <v>1591</v>
      </c>
    </row>
    <row r="78" ht="21" customHeight="1" spans="1:2">
      <c r="A78" s="16" t="s">
        <v>66</v>
      </c>
      <c r="B78" s="17">
        <v>81</v>
      </c>
    </row>
    <row r="79" ht="21" customHeight="1" spans="1:2">
      <c r="A79" s="16" t="s">
        <v>67</v>
      </c>
      <c r="B79" s="17">
        <v>493</v>
      </c>
    </row>
    <row r="80" ht="21" customHeight="1" spans="1:2">
      <c r="A80" s="16" t="s">
        <v>68</v>
      </c>
      <c r="B80" s="17">
        <v>2898</v>
      </c>
    </row>
    <row r="81" ht="21" customHeight="1" spans="1:2">
      <c r="A81" s="16" t="s">
        <v>69</v>
      </c>
      <c r="B81" s="17">
        <v>333</v>
      </c>
    </row>
    <row r="82" ht="21" customHeight="1" spans="1:2">
      <c r="A82" s="18" t="s">
        <v>70</v>
      </c>
      <c r="B82" s="19">
        <f>SUM(B83:B84)</f>
        <v>209</v>
      </c>
    </row>
    <row r="83" ht="21" customHeight="1" spans="1:2">
      <c r="A83" s="16" t="s">
        <v>71</v>
      </c>
      <c r="B83" s="17">
        <v>6</v>
      </c>
    </row>
    <row r="84" ht="21" customHeight="1" spans="1:2">
      <c r="A84" s="16" t="s">
        <v>72</v>
      </c>
      <c r="B84" s="17">
        <v>203</v>
      </c>
    </row>
    <row r="85" ht="21" customHeight="1" spans="1:2">
      <c r="A85" s="18" t="s">
        <v>73</v>
      </c>
      <c r="B85" s="19">
        <f>SUM(B86:B101)</f>
        <v>7987</v>
      </c>
    </row>
    <row r="86" ht="21" customHeight="1" spans="1:2">
      <c r="A86" s="16" t="s">
        <v>74</v>
      </c>
      <c r="B86" s="17">
        <v>43</v>
      </c>
    </row>
    <row r="87" ht="21" customHeight="1" spans="1:2">
      <c r="A87" s="16" t="s">
        <v>75</v>
      </c>
      <c r="B87" s="17">
        <v>1255</v>
      </c>
    </row>
    <row r="88" ht="21" customHeight="1" spans="1:2">
      <c r="A88" s="16" t="s">
        <v>76</v>
      </c>
      <c r="B88" s="17">
        <v>2253</v>
      </c>
    </row>
    <row r="89" ht="21" customHeight="1" spans="1:2">
      <c r="A89" s="16" t="s">
        <v>76</v>
      </c>
      <c r="B89" s="17">
        <v>700</v>
      </c>
    </row>
    <row r="90" ht="21" customHeight="1" spans="1:2">
      <c r="A90" s="16" t="s">
        <v>77</v>
      </c>
      <c r="B90" s="17">
        <v>709</v>
      </c>
    </row>
    <row r="91" ht="21" customHeight="1" spans="1:2">
      <c r="A91" s="16" t="s">
        <v>78</v>
      </c>
      <c r="B91" s="17">
        <v>2</v>
      </c>
    </row>
    <row r="92" ht="21" customHeight="1" spans="1:2">
      <c r="A92" s="16" t="s">
        <v>79</v>
      </c>
      <c r="B92" s="17">
        <v>671</v>
      </c>
    </row>
    <row r="93" ht="21" customHeight="1" spans="1:2">
      <c r="A93" s="16" t="s">
        <v>80</v>
      </c>
      <c r="B93" s="17">
        <v>191</v>
      </c>
    </row>
    <row r="94" ht="21" customHeight="1" spans="1:2">
      <c r="A94" s="16" t="s">
        <v>81</v>
      </c>
      <c r="B94" s="17">
        <v>369</v>
      </c>
    </row>
    <row r="95" ht="21" customHeight="1" spans="1:2">
      <c r="A95" s="16" t="s">
        <v>82</v>
      </c>
      <c r="B95" s="17">
        <v>146</v>
      </c>
    </row>
    <row r="96" ht="21" customHeight="1" spans="1:2">
      <c r="A96" s="16" t="s">
        <v>83</v>
      </c>
      <c r="B96" s="17">
        <v>13</v>
      </c>
    </row>
    <row r="97" ht="21" customHeight="1" spans="1:2">
      <c r="A97" s="16" t="s">
        <v>84</v>
      </c>
      <c r="B97" s="17">
        <v>23</v>
      </c>
    </row>
    <row r="98" ht="21" customHeight="1" spans="1:2">
      <c r="A98" s="16" t="s">
        <v>85</v>
      </c>
      <c r="B98" s="17">
        <v>480</v>
      </c>
    </row>
    <row r="99" ht="21" customHeight="1" spans="1:2">
      <c r="A99" s="16" t="s">
        <v>86</v>
      </c>
      <c r="B99" s="17">
        <v>447</v>
      </c>
    </row>
    <row r="100" ht="21" customHeight="1" spans="1:2">
      <c r="A100" s="16" t="s">
        <v>86</v>
      </c>
      <c r="B100" s="17">
        <v>79</v>
      </c>
    </row>
    <row r="101" ht="21" customHeight="1" spans="1:2">
      <c r="A101" s="16" t="s">
        <v>85</v>
      </c>
      <c r="B101" s="17">
        <v>606</v>
      </c>
    </row>
    <row r="102" ht="21" customHeight="1" spans="1:2">
      <c r="A102" s="18" t="s">
        <v>87</v>
      </c>
      <c r="B102" s="19">
        <f>SUM(B103:B104)</f>
        <v>641</v>
      </c>
    </row>
    <row r="103" ht="21" customHeight="1" spans="1:2">
      <c r="A103" s="16" t="s">
        <v>88</v>
      </c>
      <c r="B103" s="17">
        <v>327</v>
      </c>
    </row>
    <row r="104" ht="21" customHeight="1" spans="1:2">
      <c r="A104" s="16" t="s">
        <v>89</v>
      </c>
      <c r="B104" s="17">
        <v>314</v>
      </c>
    </row>
    <row r="105" ht="21" customHeight="1" spans="1:2">
      <c r="A105" s="18" t="s">
        <v>90</v>
      </c>
      <c r="B105" s="19">
        <f>SUM(B106)</f>
        <v>10</v>
      </c>
    </row>
    <row r="106" ht="21" customHeight="1" spans="1:2">
      <c r="A106" s="16" t="s">
        <v>91</v>
      </c>
      <c r="B106" s="17">
        <v>10</v>
      </c>
    </row>
    <row r="107" ht="21" customHeight="1" spans="1:2">
      <c r="A107" s="18" t="s">
        <v>92</v>
      </c>
      <c r="B107" s="19">
        <f>SUM(B108)</f>
        <v>4834</v>
      </c>
    </row>
    <row r="108" ht="21" customHeight="1" spans="1:2">
      <c r="A108" s="16" t="s">
        <v>93</v>
      </c>
      <c r="B108" s="17">
        <v>4834</v>
      </c>
    </row>
    <row r="109" ht="21" customHeight="1" spans="1:2">
      <c r="A109" s="18" t="s">
        <v>94</v>
      </c>
      <c r="B109" s="19">
        <f>SUM(B110)</f>
        <v>460</v>
      </c>
    </row>
    <row r="110" ht="21" customHeight="1" spans="1:2">
      <c r="A110" s="16" t="s">
        <v>95</v>
      </c>
      <c r="B110" s="17">
        <v>460</v>
      </c>
    </row>
    <row r="111" ht="21" customHeight="1" spans="1:2">
      <c r="A111" s="18" t="s">
        <v>96</v>
      </c>
      <c r="B111" s="19">
        <f>SUM(B112)</f>
        <v>11</v>
      </c>
    </row>
    <row r="112" ht="21" customHeight="1" spans="1:2">
      <c r="A112" s="21" t="s">
        <v>97</v>
      </c>
      <c r="B112" s="22">
        <v>11</v>
      </c>
    </row>
  </sheetData>
  <mergeCells count="1">
    <mergeCell ref="A2:B2"/>
  </mergeCells>
  <printOptions horizontalCentered="1"/>
  <pageMargins left="0.472222222222222" right="0.472222222222222" top="0.590277777777778" bottom="0.472222222222222" header="0.314583333333333" footer="0.314583333333333"/>
  <pageSetup paperSize="9" scale="75"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大力水手1380016461</cp:lastModifiedBy>
  <dcterms:created xsi:type="dcterms:W3CDTF">2021-05-17T08:22:00Z</dcterms:created>
  <dcterms:modified xsi:type="dcterms:W3CDTF">2021-05-20T08:42:13Z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E22E8245DF384704BB20989681D802E6</vt:lpwstr>
  </property>
  <property fmtid="{D5CDD505-2E9C-101B-9397-08002B2CF9AE}" pid="3" name="KSOProductBuildVer">
    <vt:lpwstr>2052-11.1.0.10495</vt:lpwstr>
  </property>
</Properties>
</file>