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基金支出表" sheetId="3" r:id="rId1"/>
  </sheets>
  <externalReferences>
    <externalReference r:id="rId2"/>
  </externalReferences>
  <definedNames>
    <definedName name="_xlnm._FilterDatabase" localSheetId="0" hidden="1">基金支出表!$A$4:$F$60</definedName>
    <definedName name="_xlnm.Print_Titles" localSheetId="0">基金支出表!$1:$4</definedName>
    <definedName name="地区名称">[1]封面!$B$2:$B$6</definedName>
    <definedName name="_xlnm.Print_Area" localSheetId="0">基金支出表!$A$1:$D$60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<sst xmlns="http://schemas.openxmlformats.org/spreadsheetml/2006/main" count="63" uniqueCount="63">
  <si>
    <t>表2-2</t>
  </si>
  <si>
    <t>瑞金市2019年政府性基金预算支出安排情况表</t>
  </si>
  <si>
    <t>单位：万元</t>
  </si>
  <si>
    <t>项目</t>
  </si>
  <si>
    <t>2018年执行数</t>
  </si>
  <si>
    <t>2019年预算数</t>
  </si>
  <si>
    <t>预算数为执行数%</t>
  </si>
  <si>
    <t>一、文化旅游体育与传媒支出</t>
  </si>
  <si>
    <t xml:space="preserve">    国家电影事业发展专项资金安排的支出</t>
  </si>
  <si>
    <t xml:space="preserve">    旅游发展基金支出</t>
  </si>
  <si>
    <t xml:space="preserve"> 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</si>
  <si>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</si>
  <si>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</si>
  <si>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</si>
  <si>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</si>
  <si>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</si>
  <si>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</si>
  <si>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</si>
  <si>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</si>
  <si>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</si>
  <si>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</si>
  <si>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</si>
  <si>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</si>
  <si>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</si>
  <si>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</si>
  <si>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</si>
  <si>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</si>
  <si>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</si>
  <si>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</si>
  <si>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</si>
  <si>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</si>
  <si>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</si>
  <si>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</si>
  <si>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</si>
  <si>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</si>
  <si>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</si>
  <si>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</si>
  <si>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</si>
  <si>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</si>
  <si>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</si>
  <si>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</si>
  <si>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</si>
  <si>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</si>
  <si>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</si>
  <si>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</si>
  <si>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</si>
  <si>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</si>
  <si>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</si>
  <si>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</si>
  <si>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</si>
  <si>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</si>
  <si>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十、债务付息支出</t>
  </si>
  <si>
    <t>十一、债务发行费用支出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</si>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</sst>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49" applyFont="1" applyFill="1" applyBorder="1" applyAlignment="1">
      <alignment vertical="center" wrapText="1"/>
    </xf>
    <xf numFmtId="3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36164;&#26009;\2019&#24180;&#22320;&#26041;&#36130;&#25919;&#39044;&#31639;\16-&#29790;&#37329;&#24066;2019&#24180;&#22320;&#26041;&#36130;&#25919;&#39044;&#31639;&#34920;&#65288;&#20844;&#24335;&#29256;2019.3.1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 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Z61"/>
  <sheetViews>
    <sheetView showGridLines="0" showZeros="0" tabSelected="1" view="pageBreakPreview" zoomScaleNormal="100" workbookViewId="0">
      <pane ySplit="4" topLeftCell="A47" activePane="bottomLeft" state="frozen"/>
      <selection/>
      <selection pane="bottomLeft" activeCell="A2" sqref="A2:D2"/>
    </sheetView>
  </sheetViews>
  <sheetFormatPr defaultColWidth="9" defaultRowHeight="14.25"/>
  <cols>
    <col min="1" max="1" width="57.25" style="4" customWidth="1"/>
    <col min="2" max="2" width="19.625" style="4" customWidth="1"/>
    <col min="3" max="3" width="14.625" style="4" customWidth="1"/>
    <col min="4" max="4" width="11.125" style="4" customWidth="1"/>
    <col min="5" max="16380" width="9" style="4"/>
  </cols>
  <sheetData>
    <row r="1" ht="13.5" spans="1:2">
      <c r="A1" s="5" t="s">
        <v>0</v>
      </c>
      <c r="B1" s="6"/>
    </row>
    <row r="2" ht="24" customHeight="1" spans="1:4">
      <c r="A2" s="7" t="s">
        <v>1</v>
      </c>
      <c r="B2" s="7"/>
      <c r="C2" s="8"/>
      <c r="D2" s="8"/>
    </row>
    <row r="3" ht="18" customHeight="1" spans="3:4">
      <c r="C3" s="9"/>
      <c r="D3" s="9" t="s">
        <v>2</v>
      </c>
    </row>
    <row r="4" s="1" customFormat="1" ht="35.25" customHeight="1" spans="1:16380">
      <c r="A4" s="10" t="s">
        <v>3</v>
      </c>
      <c r="B4" s="11" t="s">
        <v>4</v>
      </c>
      <c r="C4" s="10" t="s">
        <v>5</v>
      </c>
      <c r="D4" s="11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</row>
    <row r="5" s="2" customFormat="1" ht="20.1" customHeight="1" spans="1:6">
      <c r="A5" s="12" t="s">
        <v>7</v>
      </c>
      <c r="B5" s="13">
        <f>SUM(B6:B8)</f>
        <v>256</v>
      </c>
      <c r="C5" s="13">
        <f>SUM(C6:C8)</f>
        <v>32</v>
      </c>
      <c r="D5" s="14">
        <f t="shared" ref="D5:D60" si="0">ROUND(IF(B5=0,0,C5/B5*100),2)</f>
        <v>12.5</v>
      </c>
      <c r="E5" s="4"/>
      <c r="F5" s="4"/>
    </row>
    <row r="6" s="2" customFormat="1" ht="20.1" customHeight="1" spans="1:4">
      <c r="A6" s="15" t="s">
        <v>8</v>
      </c>
      <c r="B6" s="16">
        <v>42</v>
      </c>
      <c r="C6" s="17">
        <v>9</v>
      </c>
      <c r="D6" s="18">
        <f t="shared" si="0"/>
        <v>21.43</v>
      </c>
    </row>
    <row r="7" s="2" customFormat="1" ht="20.1" customHeight="1" spans="1:4">
      <c r="A7" s="15" t="s">
        <v>9</v>
      </c>
      <c r="B7" s="16">
        <v>214</v>
      </c>
      <c r="C7" s="18">
        <v>23</v>
      </c>
      <c r="D7" s="18">
        <f t="shared" si="0"/>
        <v>10.75</v>
      </c>
    </row>
    <row r="8" s="2" customFormat="1" ht="20.1" customHeight="1" spans="1:4">
      <c r="A8" s="15" t="s">
        <v>10</v>
      </c>
      <c r="B8" s="16"/>
      <c r="C8" s="17"/>
      <c r="D8" s="18">
        <f t="shared" si="0"/>
        <v>0</v>
      </c>
    </row>
    <row r="9" s="2" customFormat="1" ht="20.1" customHeight="1" spans="1:6">
      <c r="A9" s="12" t="s">
        <v>11</v>
      </c>
      <c r="B9" s="19">
        <f>SUM(B10:B12)</f>
        <v>1265</v>
      </c>
      <c r="C9" s="19">
        <f>SUM(C10:C12)</f>
        <v>713</v>
      </c>
      <c r="D9" s="19">
        <f t="shared" si="0"/>
        <v>56.36</v>
      </c>
      <c r="E9" s="4"/>
      <c r="F9" s="4"/>
    </row>
    <row r="10" s="2" customFormat="1" ht="20.1" customHeight="1" spans="1:4">
      <c r="A10" s="15" t="s">
        <v>12</v>
      </c>
      <c r="B10" s="16">
        <v>1205</v>
      </c>
      <c r="C10" s="20">
        <v>713</v>
      </c>
      <c r="D10" s="20">
        <f t="shared" si="0"/>
        <v>59.17</v>
      </c>
    </row>
    <row r="11" s="2" customFormat="1" ht="20.1" customHeight="1" spans="1:4">
      <c r="A11" s="15" t="s">
        <v>13</v>
      </c>
      <c r="B11" s="16"/>
      <c r="C11" s="16"/>
      <c r="D11" s="16">
        <f t="shared" si="0"/>
        <v>0</v>
      </c>
    </row>
    <row r="12" s="2" customFormat="1" ht="20.1" customHeight="1" spans="1:4">
      <c r="A12" s="15" t="s">
        <v>14</v>
      </c>
      <c r="B12" s="16">
        <v>60</v>
      </c>
      <c r="C12" s="16"/>
      <c r="D12" s="16">
        <f t="shared" si="0"/>
        <v>0</v>
      </c>
    </row>
    <row r="13" s="2" customFormat="1" ht="20.1" customHeight="1" spans="1:6">
      <c r="A13" s="12" t="s">
        <v>15</v>
      </c>
      <c r="B13" s="19">
        <f>SUM(B14:B15)</f>
        <v>0</v>
      </c>
      <c r="C13" s="19">
        <f>SUM(C14:C15)</f>
        <v>0</v>
      </c>
      <c r="D13" s="19">
        <f t="shared" si="0"/>
        <v>0</v>
      </c>
      <c r="E13" s="4"/>
      <c r="F13" s="4"/>
    </row>
    <row r="14" s="2" customFormat="1" ht="20.1" customHeight="1" spans="1:4">
      <c r="A14" s="21" t="s">
        <v>16</v>
      </c>
      <c r="B14" s="16"/>
      <c r="C14" s="16"/>
      <c r="D14" s="16">
        <f t="shared" si="0"/>
        <v>0</v>
      </c>
    </row>
    <row r="15" s="2" customFormat="1" ht="20.1" customHeight="1" spans="1:4">
      <c r="A15" s="21" t="s">
        <v>17</v>
      </c>
      <c r="B15" s="16"/>
      <c r="C15" s="16"/>
      <c r="D15" s="16">
        <f t="shared" si="0"/>
        <v>0</v>
      </c>
    </row>
    <row r="16" s="2" customFormat="1" ht="20.1" customHeight="1" spans="1:6">
      <c r="A16" s="12" t="s">
        <v>18</v>
      </c>
      <c r="B16" s="19">
        <f>SUM(B17:B25)</f>
        <v>108511</v>
      </c>
      <c r="C16" s="19">
        <f>SUM(C17:C25)</f>
        <v>240638</v>
      </c>
      <c r="D16" s="19">
        <f t="shared" si="0"/>
        <v>221.76</v>
      </c>
      <c r="E16" s="4"/>
      <c r="F16" s="4"/>
    </row>
    <row r="17" s="2" customFormat="1" ht="20.1" customHeight="1" spans="1:4">
      <c r="A17" s="21" t="s">
        <v>19</v>
      </c>
      <c r="B17" s="16">
        <v>98369</v>
      </c>
      <c r="C17" s="20">
        <v>225621</v>
      </c>
      <c r="D17" s="20">
        <f t="shared" si="0"/>
        <v>229.36</v>
      </c>
    </row>
    <row r="18" s="2" customFormat="1" ht="20.1" customHeight="1" spans="1:4">
      <c r="A18" s="21" t="s">
        <v>20</v>
      </c>
      <c r="B18" s="21">
        <v>7402</v>
      </c>
      <c r="C18" s="22">
        <v>12500</v>
      </c>
      <c r="D18" s="20">
        <f t="shared" si="0"/>
        <v>168.87</v>
      </c>
    </row>
    <row r="19" s="2" customFormat="1" ht="20.1" customHeight="1" spans="1:4">
      <c r="A19" s="21" t="s">
        <v>21</v>
      </c>
      <c r="B19" s="16">
        <v>358</v>
      </c>
      <c r="C19" s="22">
        <v>717</v>
      </c>
      <c r="D19" s="20">
        <f t="shared" si="0"/>
        <v>200.28</v>
      </c>
    </row>
    <row r="20" s="2" customFormat="1" ht="20.1" customHeight="1" spans="1:4">
      <c r="A20" s="21" t="s">
        <v>22</v>
      </c>
      <c r="B20" s="16"/>
      <c r="C20" s="22">
        <v>1800</v>
      </c>
      <c r="D20" s="20">
        <f t="shared" si="0"/>
        <v>0</v>
      </c>
    </row>
    <row r="21" s="2" customFormat="1" ht="20.1" customHeight="1" spans="1:4">
      <c r="A21" s="21" t="s">
        <v>23</v>
      </c>
      <c r="B21" s="16"/>
      <c r="C21" s="16"/>
      <c r="D21" s="16">
        <f t="shared" si="0"/>
        <v>0</v>
      </c>
    </row>
    <row r="22" ht="20.1" customHeight="1" spans="1:4">
      <c r="A22" s="21" t="s">
        <v>24</v>
      </c>
      <c r="B22" s="23"/>
      <c r="C22" s="23"/>
      <c r="D22" s="23">
        <f t="shared" si="0"/>
        <v>0</v>
      </c>
    </row>
    <row r="23" ht="20.1" customHeight="1" spans="1:4">
      <c r="A23" s="21" t="s">
        <v>25</v>
      </c>
      <c r="B23" s="23"/>
      <c r="C23" s="23"/>
      <c r="D23" s="23">
        <f t="shared" si="0"/>
        <v>0</v>
      </c>
    </row>
    <row r="24" ht="20.1" customHeight="1" spans="1:4">
      <c r="A24" s="21" t="s">
        <v>26</v>
      </c>
      <c r="B24" s="24">
        <v>1403</v>
      </c>
      <c r="C24" s="24"/>
      <c r="D24" s="24">
        <f t="shared" si="0"/>
        <v>0</v>
      </c>
    </row>
    <row r="25" ht="20.1" customHeight="1" spans="1:4">
      <c r="A25" s="21" t="s">
        <v>27</v>
      </c>
      <c r="B25" s="24">
        <v>979</v>
      </c>
      <c r="C25" s="24"/>
      <c r="D25" s="24">
        <f t="shared" si="0"/>
        <v>0</v>
      </c>
    </row>
    <row r="26" ht="20.1" customHeight="1" spans="1:4">
      <c r="A26" s="12" t="s">
        <v>28</v>
      </c>
      <c r="B26" s="25">
        <f>SUM(B27:B31)</f>
        <v>40</v>
      </c>
      <c r="C26" s="25">
        <f>SUM(C27:C31)</f>
        <v>0</v>
      </c>
      <c r="D26" s="25">
        <f t="shared" si="0"/>
        <v>0</v>
      </c>
    </row>
    <row r="27" ht="20.1" customHeight="1" spans="1:4">
      <c r="A27" s="21" t="s">
        <v>29</v>
      </c>
      <c r="B27" s="24">
        <v>40</v>
      </c>
      <c r="C27" s="24"/>
      <c r="D27" s="24">
        <f t="shared" si="0"/>
        <v>0</v>
      </c>
    </row>
    <row r="28" ht="20.1" customHeight="1" spans="1:4">
      <c r="A28" s="26" t="s">
        <v>30</v>
      </c>
      <c r="B28" s="24"/>
      <c r="C28" s="24"/>
      <c r="D28" s="24">
        <f t="shared" si="0"/>
        <v>0</v>
      </c>
    </row>
    <row r="29" ht="20.1" customHeight="1" spans="1:4">
      <c r="A29" s="26" t="s">
        <v>31</v>
      </c>
      <c r="B29" s="24"/>
      <c r="C29" s="24"/>
      <c r="D29" s="24">
        <f t="shared" si="0"/>
        <v>0</v>
      </c>
    </row>
    <row r="30" ht="20.1" customHeight="1" spans="1:4">
      <c r="A30" s="27" t="s">
        <v>32</v>
      </c>
      <c r="B30" s="24"/>
      <c r="C30" s="24"/>
      <c r="D30" s="24">
        <f t="shared" si="0"/>
        <v>0</v>
      </c>
    </row>
    <row r="31" ht="20.1" customHeight="1" spans="1:4">
      <c r="A31" s="27" t="s">
        <v>33</v>
      </c>
      <c r="B31" s="24"/>
      <c r="C31" s="24"/>
      <c r="D31" s="24">
        <f t="shared" si="0"/>
        <v>0</v>
      </c>
    </row>
    <row r="32" ht="20.1" customHeight="1" spans="1:4">
      <c r="A32" s="28" t="s">
        <v>34</v>
      </c>
      <c r="B32" s="25">
        <f>SUM(B33:B42)</f>
        <v>0</v>
      </c>
      <c r="C32" s="25">
        <f>SUM(C33:C42)</f>
        <v>0</v>
      </c>
      <c r="D32" s="25">
        <f t="shared" si="0"/>
        <v>0</v>
      </c>
    </row>
    <row r="33" ht="20.1" customHeight="1" spans="1:4">
      <c r="A33" s="26" t="s">
        <v>35</v>
      </c>
      <c r="B33" s="24"/>
      <c r="C33" s="24"/>
      <c r="D33" s="24">
        <f t="shared" si="0"/>
        <v>0</v>
      </c>
    </row>
    <row r="34" ht="20.1" customHeight="1" spans="1:4">
      <c r="A34" s="26" t="s">
        <v>36</v>
      </c>
      <c r="B34" s="24"/>
      <c r="C34" s="24"/>
      <c r="D34" s="24">
        <f t="shared" si="0"/>
        <v>0</v>
      </c>
    </row>
    <row r="35" ht="20.1" customHeight="1" spans="1:4">
      <c r="A35" s="26" t="s">
        <v>37</v>
      </c>
      <c r="B35" s="24"/>
      <c r="C35" s="24"/>
      <c r="D35" s="24">
        <f t="shared" si="0"/>
        <v>0</v>
      </c>
    </row>
    <row r="36" s="3" customFormat="1" ht="20.1" customHeight="1" spans="1:4">
      <c r="A36" s="26" t="s">
        <v>38</v>
      </c>
      <c r="B36" s="24"/>
      <c r="C36" s="24"/>
      <c r="D36" s="24">
        <f t="shared" si="0"/>
        <v>0</v>
      </c>
    </row>
    <row r="37" ht="20.1" customHeight="1" spans="1:4">
      <c r="A37" s="26" t="s">
        <v>39</v>
      </c>
      <c r="B37" s="24"/>
      <c r="C37" s="24"/>
      <c r="D37" s="24">
        <f t="shared" si="0"/>
        <v>0</v>
      </c>
    </row>
    <row r="38" ht="20.1" customHeight="1" spans="1:4">
      <c r="A38" s="26" t="s">
        <v>40</v>
      </c>
      <c r="B38" s="24"/>
      <c r="C38" s="24"/>
      <c r="D38" s="24">
        <f t="shared" si="0"/>
        <v>0</v>
      </c>
    </row>
    <row r="39" ht="20.1" customHeight="1" spans="1:4">
      <c r="A39" s="26" t="s">
        <v>41</v>
      </c>
      <c r="B39" s="24"/>
      <c r="C39" s="24"/>
      <c r="D39" s="24">
        <f t="shared" si="0"/>
        <v>0</v>
      </c>
    </row>
    <row r="40" ht="20.1" customHeight="1" spans="1:4">
      <c r="A40" s="26" t="s">
        <v>42</v>
      </c>
      <c r="B40" s="24"/>
      <c r="C40" s="24"/>
      <c r="D40" s="24">
        <f t="shared" si="0"/>
        <v>0</v>
      </c>
    </row>
    <row r="41" ht="20.1" customHeight="1" spans="1:4">
      <c r="A41" s="26" t="s">
        <v>43</v>
      </c>
      <c r="B41" s="24"/>
      <c r="C41" s="24"/>
      <c r="D41" s="24">
        <f t="shared" si="0"/>
        <v>0</v>
      </c>
    </row>
    <row r="42" ht="20.1" customHeight="1" spans="1:4">
      <c r="A42" s="26" t="s">
        <v>44</v>
      </c>
      <c r="B42" s="24"/>
      <c r="C42" s="24"/>
      <c r="D42" s="24">
        <f t="shared" si="0"/>
        <v>0</v>
      </c>
    </row>
    <row r="43" ht="20.1" customHeight="1" spans="1:4">
      <c r="A43" s="28" t="s">
        <v>45</v>
      </c>
      <c r="B43" s="25">
        <f>B44</f>
        <v>0</v>
      </c>
      <c r="C43" s="25">
        <f>C44</f>
        <v>0</v>
      </c>
      <c r="D43" s="25">
        <f t="shared" si="0"/>
        <v>0</v>
      </c>
    </row>
    <row r="44" ht="20.1" customHeight="1" spans="1:4">
      <c r="A44" s="26" t="s">
        <v>46</v>
      </c>
      <c r="B44" s="24"/>
      <c r="C44" s="24"/>
      <c r="D44" s="24">
        <f t="shared" si="0"/>
        <v>0</v>
      </c>
    </row>
    <row r="45" ht="20.1" customHeight="1" spans="1:4">
      <c r="A45" s="28" t="s">
        <v>47</v>
      </c>
      <c r="B45" s="25">
        <f>SUM(B46:B48)</f>
        <v>3933</v>
      </c>
      <c r="C45" s="25">
        <f>SUM(C46:C48)</f>
        <v>2760</v>
      </c>
      <c r="D45" s="25">
        <f t="shared" si="0"/>
        <v>70.18</v>
      </c>
    </row>
    <row r="46" ht="20.1" customHeight="1" spans="1:4">
      <c r="A46" s="26" t="s">
        <v>48</v>
      </c>
      <c r="B46" s="24"/>
      <c r="C46" s="24"/>
      <c r="D46" s="24">
        <f t="shared" si="0"/>
        <v>0</v>
      </c>
    </row>
    <row r="47" ht="20.1" customHeight="1" spans="1:4">
      <c r="A47" s="26" t="s">
        <v>49</v>
      </c>
      <c r="B47" s="24"/>
      <c r="C47" s="24"/>
      <c r="D47" s="24">
        <f t="shared" si="0"/>
        <v>0</v>
      </c>
    </row>
    <row r="48" ht="20.1" customHeight="1" spans="1:4">
      <c r="A48" s="26" t="s">
        <v>50</v>
      </c>
      <c r="B48" s="29">
        <v>3933</v>
      </c>
      <c r="C48" s="24">
        <v>2760</v>
      </c>
      <c r="D48" s="24">
        <f t="shared" si="0"/>
        <v>70.18</v>
      </c>
    </row>
    <row r="49" ht="20.1" customHeight="1" spans="1:4">
      <c r="A49" s="28" t="s">
        <v>51</v>
      </c>
      <c r="B49" s="25">
        <v>4053</v>
      </c>
      <c r="C49" s="25">
        <v>5784</v>
      </c>
      <c r="D49" s="25">
        <f t="shared" si="0"/>
        <v>142.71</v>
      </c>
    </row>
    <row r="50" ht="20.1" customHeight="1" spans="1:4">
      <c r="A50" s="28" t="s">
        <v>52</v>
      </c>
      <c r="B50" s="24">
        <v>49</v>
      </c>
      <c r="C50" s="24"/>
      <c r="D50" s="24">
        <f t="shared" si="0"/>
        <v>0</v>
      </c>
    </row>
    <row r="51" ht="20.1" customHeight="1" spans="1:4">
      <c r="A51" s="30" t="s">
        <v>53</v>
      </c>
      <c r="B51" s="31">
        <f>B5+B9+B13+B16+B26+B32+B43+B45+B49+B50</f>
        <v>118107</v>
      </c>
      <c r="C51" s="31">
        <f>C5+C9+C13+C16+C26+C32+C43+C45+C49+C50</f>
        <v>249927</v>
      </c>
      <c r="D51" s="31">
        <f t="shared" si="0"/>
        <v>211.61</v>
      </c>
    </row>
    <row r="52" ht="20.1" customHeight="1" spans="1:4">
      <c r="A52" s="19" t="s">
        <v>54</v>
      </c>
      <c r="B52" s="31">
        <f>B53+B56+B57+B58+B59</f>
        <v>67694</v>
      </c>
      <c r="C52" s="31">
        <f>C53+C56+C57+C58+C59</f>
        <v>5636</v>
      </c>
      <c r="D52" s="31">
        <f t="shared" si="0"/>
        <v>8.33</v>
      </c>
    </row>
    <row r="53" ht="20.1" customHeight="1" spans="1:4">
      <c r="A53" s="23" t="s">
        <v>55</v>
      </c>
      <c r="B53" s="31">
        <f>SUM(B54:B55)</f>
        <v>636</v>
      </c>
      <c r="C53" s="31">
        <f>SUM(C54:C55)</f>
        <v>5636</v>
      </c>
      <c r="D53" s="31">
        <f t="shared" si="0"/>
        <v>886.16</v>
      </c>
    </row>
    <row r="54" ht="20.1" customHeight="1" spans="1:4">
      <c r="A54" s="23" t="s">
        <v>56</v>
      </c>
      <c r="B54" s="32"/>
      <c r="C54" s="32"/>
      <c r="D54" s="32">
        <f t="shared" si="0"/>
        <v>0</v>
      </c>
    </row>
    <row r="55" ht="20.1" customHeight="1" spans="1:4">
      <c r="A55" s="23" t="s">
        <v>57</v>
      </c>
      <c r="B55" s="32">
        <v>636</v>
      </c>
      <c r="C55" s="32">
        <v>5636</v>
      </c>
      <c r="D55" s="32">
        <f t="shared" si="0"/>
        <v>886.16</v>
      </c>
    </row>
    <row r="56" ht="20.1" customHeight="1" spans="1:4">
      <c r="A56" s="23" t="s">
        <v>58</v>
      </c>
      <c r="B56" s="31">
        <v>65000</v>
      </c>
      <c r="C56" s="32"/>
      <c r="D56" s="32">
        <f t="shared" si="0"/>
        <v>0</v>
      </c>
    </row>
    <row r="57" ht="20.1" customHeight="1" spans="1:4">
      <c r="A57" s="23" t="s">
        <v>59</v>
      </c>
      <c r="B57" s="31">
        <v>2058</v>
      </c>
      <c r="C57" s="32"/>
      <c r="D57" s="32">
        <f t="shared" si="0"/>
        <v>0</v>
      </c>
    </row>
    <row r="58" ht="20.1" customHeight="1" spans="1:4">
      <c r="A58" s="33" t="s">
        <v>60</v>
      </c>
      <c r="B58" s="24"/>
      <c r="C58" s="24"/>
      <c r="D58" s="24">
        <f t="shared" si="0"/>
        <v>0</v>
      </c>
    </row>
    <row r="59" ht="20.1" customHeight="1" spans="1:4">
      <c r="A59" s="33" t="s">
        <v>61</v>
      </c>
      <c r="B59" s="24"/>
      <c r="C59" s="24"/>
      <c r="D59" s="24">
        <f t="shared" si="0"/>
        <v>0</v>
      </c>
    </row>
    <row r="60" ht="20.1" customHeight="1" spans="1:4">
      <c r="A60" s="30" t="s">
        <v>62</v>
      </c>
      <c r="B60" s="31">
        <f>B51+B52</f>
        <v>185801</v>
      </c>
      <c r="C60" s="31">
        <f>C51+C52</f>
        <v>255563</v>
      </c>
      <c r="D60" s="31">
        <f t="shared" si="0"/>
        <v>137.55</v>
      </c>
    </row>
    <row r="61" ht="20.1" customHeight="1"/>
  </sheetData>
  <autoFilter ref="A4:F60">
    <extLst/>
  </autoFilter>
  <mergeCells count="1">
    <mergeCell ref="A2:D2"/>
  </mergeCells>
  <printOptions horizontalCentered="1"/>
  <pageMargins left="0.393055555555556" right="0.235416666666667" top="0.393055555555556" bottom="0.275" header="0.118055555555556" footer="0.118055555555556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大力水手1380016461</cp:lastModifiedBy>
  <dcterms:created xsi:type="dcterms:W3CDTF">2018-02-26T07:03:00Z</dcterms:created>
  <dcterms:modified xsi:type="dcterms:W3CDTF">2021-05-20T08:42:46Z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D17250CEF46F41C6BB663ACF1AD6635B</vt:lpwstr>
  </property>
</Properties>
</file>