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2">#N/A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5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_xlnm.Print_Area" localSheetId="4">#N/A</definedName>
    <definedName name="_xlnm.Print_Area" localSheetId="6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<sst xmlns="http://schemas.openxmlformats.org/spreadsheetml/2006/main" count="342" uniqueCount="182">
  <si>
    <t>总计</t>
  </si>
  <si>
    <t>2018年部门预算公开表</t>
  </si>
  <si>
    <t>部门名称：</t>
  </si>
  <si>
    <t>瑞金市旅游发展委员会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</si>
  <si>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</si>
  <si>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</si>
  <si>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</si>
  <si>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</si>
  <si>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</si>
  <si>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</si>
  <si>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李文斌</t>
  </si>
  <si>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</si>
  <si>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</si>
  <si>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</si>
  <si>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</si>
  <si>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</si>
  <si>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</si>
  <si>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</si>
  <si>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</si>
  <si>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</si>
  <si>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</si>
  <si>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</si>
  <si>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</si>
  <si>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</si>
  <si>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</si>
  <si>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</si>
  <si>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</si>
  <si>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</si>
  <si>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</si>
  <si>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</si>
  <si>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</si>
  <si>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</si>
  <si>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</si>
  <si>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</si>
  <si>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</si>
  <si>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</si>
  <si>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</si>
  <si>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</si>
  <si>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</si>
  <si>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填报单位:瑞金市旅游发展委员会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</si>
  <si>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</si>
  <si>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</si>
  <si>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</si>
  <si>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</si>
  <si>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</si>
  <si>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</si>
  <si>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</si>
  <si>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</si>
  <si>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</si>
  <si>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</si>
  <si>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单位编码</t>
  </si>
  <si>
    <t>单位名称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</si>
  <si>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</si>
  <si>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</si>
  <si>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</si>
  <si>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</si>
  <si>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</si>
  <si>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</si>
  <si>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222</t>
  </si>
  <si>
    <t xml:space="preserve">  222001</t>
  </si>
  <si>
    <t xml:space="preserve">  旅发委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</si>
  <si>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</si>
  <si>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</si>
  <si>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</si>
  <si>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</si>
  <si>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</si>
  <si>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</si>
  <si>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</si>
  <si>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</si>
  <si>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</si>
  <si>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</si>
  <si>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29</t>
  </si>
  <si>
    <t xml:space="preserve">  群众团体事务</t>
  </si>
  <si>
    <t xml:space="preserve">    2012999</t>
  </si>
  <si>
    <t xml:space="preserve">    其他群众团体事务支出</t>
  </si>
  <si>
    <t>208</t>
  </si>
  <si>
    <t>社会保障和就业支出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</si>
  <si>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</si>
  <si>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</si>
  <si>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</si>
  <si>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</si>
  <si>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</si>
  <si>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</si>
  <si>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</si>
  <si>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</si>
  <si>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</si>
  <si>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</si>
  <si>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</si>
  <si>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</si>
  <si>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216</t>
  </si>
  <si>
    <t>商业服务业等支出</t>
  </si>
  <si>
    <t xml:space="preserve">  旅游业管理与服务支出</t>
  </si>
  <si>
    <t xml:space="preserve">    2160501</t>
  </si>
  <si>
    <t xml:space="preserve">    行政运行（旅游业管理与服务支出）</t>
  </si>
  <si>
    <t xml:space="preserve">    2160599</t>
  </si>
  <si>
    <t xml:space="preserve">    其他旅游业管理与服务支出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</si>
  <si>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</si>
  <si>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</si>
  <si>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</si>
  <si>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</si>
  <si>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</si>
  <si>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</si>
  <si>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</si>
  <si>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</si>
  <si>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</si>
  <si>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</si>
  <si>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</si>
  <si>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</si>
  <si>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</si>
  <si>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</si>
  <si>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</si>
  <si>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</si>
  <si>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</si>
  <si>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</si>
  <si>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</si>
  <si>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</si>
  <si>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</si>
  <si>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</si>
  <si>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</si>
  <si>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</si>
  <si>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</si>
  <si>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津补贴</t>
  </si>
  <si>
    <t xml:space="preserve">  3013010202</t>
  </si>
  <si>
    <t xml:space="preserve">  特殊岗位津贴</t>
  </si>
  <si>
    <t xml:space="preserve">  3013010205</t>
  </si>
  <si>
    <t xml:space="preserve">  高温津贴</t>
  </si>
  <si>
    <t xml:space="preserve">  3013010302</t>
  </si>
  <si>
    <t xml:space="preserve">  一次性奖金</t>
  </si>
  <si>
    <t xml:space="preserve">  3013010801</t>
  </si>
  <si>
    <t xml:space="preserve">  基本养老保险缴费</t>
  </si>
  <si>
    <t xml:space="preserve">  30130110</t>
  </si>
  <si>
    <t xml:space="preserve">  职工医疗保险缴费</t>
  </si>
  <si>
    <t xml:space="preserve">  30130113</t>
  </si>
  <si>
    <t xml:space="preserve">  住房公积金</t>
  </si>
  <si>
    <t xml:space="preserve">  3013019901</t>
  </si>
  <si>
    <t xml:space="preserve">  临时、聘用人员工资（财政负担）</t>
  </si>
  <si>
    <t xml:space="preserve">  3013019906</t>
  </si>
  <si>
    <t xml:space="preserve">  福利费</t>
  </si>
  <si>
    <t xml:space="preserve">  3013019907</t>
  </si>
  <si>
    <t xml:space="preserve">  独生子女费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</si>
  <si>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</si>
  <si>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</si>
  <si>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</si>
  <si>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</si>
  <si>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</si>
  <si>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</si>
  <si>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</si>
  <si>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</si>
  <si>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</si>
  <si>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</si>
  <si>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</si>
  <si>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</si>
  <si>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</si>
  <si>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</si>
  <si>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</si>
  <si>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</si>
  <si>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</si>
  <si>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</si>
  <si>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</si>
  <si>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</si>
  <si>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30130239</t>
  </si>
  <si>
    <t xml:space="preserve">  其他交通费用</t>
  </si>
  <si>
    <t xml:space="preserve">  30130299</t>
  </si>
  <si>
    <t xml:space="preserve">  其他商品和服务支出</t>
  </si>
  <si>
    <t>303</t>
  </si>
  <si>
    <t>对个人和家庭的补助</t>
  </si>
  <si>
    <t xml:space="preserve">  3013030201</t>
  </si>
  <si>
    <t xml:space="preserve">  退休人员取暖费</t>
  </si>
  <si>
    <t xml:space="preserve">  退休人员其他补贴</t>
  </si>
  <si>
    <t>“三公”经费支出预算表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</si>
  <si>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</si>
  <si>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</si>
  <si>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</si>
  <si>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</si>
  <si>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</si>
  <si>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</si>
  <si>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收入预算总表</t>
  </si>
  <si>
    <t>财政拨款结转(结余)</t>
  </si>
  <si>
    <t>其他资金结转(结余)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</si>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</sst>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right" vertical="center"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38" fontId="2" fillId="0" borderId="10" xfId="0" applyNumberFormat="1" applyFont="1" applyFill="1" applyBorder="1" applyAlignment="1">
      <alignment horizontal="right" vertical="center"/>
    </xf>
    <xf numFmtId="38" fontId="2" fillId="0" borderId="10" xfId="0" applyNumberFormat="1" applyFont="1" applyFill="1" applyBorder="1" applyAlignment="1" applyProtection="1">
      <alignment horizontal="right" vertical="center"/>
      <protection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80" fontId="2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33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1" fontId="8" fillId="0" borderId="0" xfId="0" applyNumberFormat="1" applyFont="1" applyFill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workbookViewId="0" topLeftCell="A1">
      <selection activeCell="J10" sqref="J10"/>
    </sheetView>
  </sheetViews>
  <sheetFormatPr defaultColWidth="9.16015625" defaultRowHeight="12.75" customHeight="1"/>
  <sheetData>
    <row r="1" spans="1:21" ht="12.75" customHeight="1">
      <c r="A1" s="95"/>
      <c r="T1" s="10"/>
      <c r="U1" s="113" t="s">
        <v>0</v>
      </c>
    </row>
    <row r="2" ht="42" customHeight="1">
      <c r="T2" s="10"/>
    </row>
    <row r="3" spans="1:20" ht="61.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107"/>
      <c r="L3" s="107"/>
      <c r="M3" s="108"/>
      <c r="N3" s="98"/>
      <c r="O3" s="98"/>
      <c r="P3" s="98"/>
      <c r="S3" s="10"/>
      <c r="T3" s="10"/>
    </row>
    <row r="4" spans="2:19" ht="38.25" customHeight="1">
      <c r="B4" s="98"/>
      <c r="C4" s="98"/>
      <c r="D4" s="98"/>
      <c r="E4" s="98"/>
      <c r="F4" s="99"/>
      <c r="G4" s="99"/>
      <c r="H4" s="98"/>
      <c r="I4" s="98"/>
      <c r="J4" s="108"/>
      <c r="K4" s="108"/>
      <c r="L4" s="108"/>
      <c r="M4" s="108"/>
      <c r="N4" s="98"/>
      <c r="O4" s="98"/>
      <c r="P4" s="98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0" t="s">
        <v>2</v>
      </c>
      <c r="G6" s="100"/>
      <c r="H6" s="101" t="s">
        <v>3</v>
      </c>
      <c r="I6" s="109"/>
      <c r="J6" s="109"/>
      <c r="K6" s="109"/>
      <c r="L6" s="109"/>
      <c r="M6" s="110"/>
      <c r="Q6" s="10"/>
    </row>
    <row r="7" spans="2:13" ht="12.75" customHeight="1">
      <c r="B7" s="10"/>
      <c r="C7" s="10"/>
      <c r="F7" s="102"/>
      <c r="G7" s="100"/>
      <c r="H7" s="100"/>
      <c r="I7" s="100"/>
      <c r="J7" s="100"/>
      <c r="K7" s="100"/>
      <c r="L7" s="102"/>
      <c r="M7" s="102"/>
    </row>
    <row r="8" spans="3:13" ht="12.75" customHeight="1">
      <c r="C8" s="10"/>
      <c r="F8" s="102"/>
      <c r="G8" s="100"/>
      <c r="H8" s="100"/>
      <c r="I8" s="100"/>
      <c r="J8" s="100"/>
      <c r="K8" s="100"/>
      <c r="L8" s="102"/>
      <c r="M8" s="102"/>
    </row>
    <row r="9" spans="3:255" ht="12.75" customHeight="1">
      <c r="C9" s="10"/>
      <c r="D9" s="10"/>
      <c r="F9" s="102"/>
      <c r="G9" s="102"/>
      <c r="H9" s="100"/>
      <c r="I9" s="100"/>
      <c r="J9" s="100"/>
      <c r="K9" s="100"/>
      <c r="L9" s="100"/>
      <c r="M9" s="102"/>
      <c r="IS9" s="10"/>
      <c r="IT9" s="10"/>
      <c r="IU9" s="114" t="s">
        <v>4</v>
      </c>
    </row>
    <row r="10" spans="4:255" ht="24.75" customHeight="1">
      <c r="D10" s="10"/>
      <c r="F10" s="103" t="s">
        <v>5</v>
      </c>
      <c r="G10" s="102"/>
      <c r="H10" s="104"/>
      <c r="I10" s="100"/>
      <c r="J10" s="104">
        <v>43095</v>
      </c>
      <c r="K10" s="100"/>
      <c r="L10" s="100"/>
      <c r="M10" s="102"/>
      <c r="IS10" s="10"/>
      <c r="IU10" s="10"/>
    </row>
    <row r="11" spans="6:255" ht="12.75" customHeight="1">
      <c r="F11" s="102"/>
      <c r="G11" s="102"/>
      <c r="H11" s="102"/>
      <c r="I11" s="100"/>
      <c r="J11" s="100"/>
      <c r="K11" s="100"/>
      <c r="L11" s="100"/>
      <c r="M11" s="100"/>
      <c r="IS11" s="10"/>
      <c r="IU11" s="10"/>
    </row>
    <row r="12" spans="6:256" ht="12.75" customHeight="1">
      <c r="F12" s="102"/>
      <c r="G12" s="102"/>
      <c r="H12" s="100"/>
      <c r="I12" s="100"/>
      <c r="J12" s="100"/>
      <c r="K12" s="100"/>
      <c r="L12" s="100"/>
      <c r="M12" s="102"/>
      <c r="IU12" s="10"/>
      <c r="IV12" s="10"/>
    </row>
    <row r="13" spans="6:256" ht="24.75" customHeight="1">
      <c r="F13" s="102" t="s">
        <v>6</v>
      </c>
      <c r="G13" s="102"/>
      <c r="H13" s="101" t="s">
        <v>3</v>
      </c>
      <c r="I13" s="109"/>
      <c r="J13" s="109"/>
      <c r="K13" s="110"/>
      <c r="L13" s="109"/>
      <c r="M13" s="110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5" t="s">
        <v>7</v>
      </c>
      <c r="B17" s="105"/>
      <c r="C17" s="105"/>
      <c r="D17" s="105"/>
      <c r="E17" s="106"/>
      <c r="F17" s="105"/>
      <c r="G17" s="105" t="s">
        <v>8</v>
      </c>
      <c r="H17" s="105"/>
      <c r="I17" s="106"/>
      <c r="J17" s="105"/>
      <c r="K17" s="105"/>
      <c r="L17" s="105"/>
      <c r="M17" s="105" t="s">
        <v>9</v>
      </c>
      <c r="N17" s="105"/>
      <c r="O17" s="111" t="s">
        <v>10</v>
      </c>
    </row>
    <row r="19" ht="16.5" customHeight="1"/>
    <row r="20" ht="12.75" customHeight="1">
      <c r="J20" s="102"/>
    </row>
    <row r="23" ht="30" customHeight="1"/>
    <row r="27" ht="30" customHeight="1">
      <c r="P27" s="112"/>
    </row>
  </sheetData>
  <sheetProtection/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33203125" style="0" customWidth="1"/>
    <col min="5" max="5" width="11.66015625" style="0" customWidth="1"/>
    <col min="6" max="6" width="11.16015625" style="0" customWidth="1"/>
    <col min="7" max="7" width="10.66015625" style="0" customWidth="1"/>
    <col min="8" max="8" width="12" style="0" customWidth="1"/>
    <col min="9" max="9" width="13.5" style="0" customWidth="1"/>
    <col min="10" max="10" width="12.33203125" style="0" customWidth="1"/>
    <col min="11" max="11" width="10.16015625" style="0" customWidth="1"/>
    <col min="12" max="13" width="9.16015625" style="0" customWidth="1"/>
    <col min="14" max="14" width="11.5" style="0" customWidth="1"/>
    <col min="15" max="15" width="12.66015625" style="0" customWidth="1"/>
    <col min="16" max="16" width="13" style="0" customWidth="1"/>
  </cols>
  <sheetData>
    <row r="1" ht="21" customHeight="1"/>
    <row r="2" spans="1:15" ht="29.25" customHeight="1">
      <c r="A2" s="11" t="s">
        <v>176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27.75" customHeight="1">
      <c r="A3" s="13" t="s">
        <v>39</v>
      </c>
      <c r="P3" s="2" t="s">
        <v>12</v>
      </c>
    </row>
    <row r="4" spans="1:16" ht="21.75" customHeight="1">
      <c r="A4" s="14" t="s">
        <v>40</v>
      </c>
      <c r="B4" s="15"/>
      <c r="C4" s="16" t="s">
        <v>41</v>
      </c>
      <c r="D4" s="14" t="s">
        <v>42</v>
      </c>
      <c r="E4" s="17"/>
      <c r="F4" s="17"/>
      <c r="G4" s="17"/>
      <c r="H4" s="17"/>
      <c r="I4" s="26" t="s">
        <v>43</v>
      </c>
      <c r="J4" s="26" t="s">
        <v>44</v>
      </c>
      <c r="K4" s="26" t="s">
        <v>45</v>
      </c>
      <c r="L4" s="26" t="s">
        <v>46</v>
      </c>
      <c r="M4" s="26" t="s">
        <v>47</v>
      </c>
      <c r="N4" s="26" t="s">
        <v>48</v>
      </c>
      <c r="O4" s="27" t="s">
        <v>49</v>
      </c>
      <c r="P4" s="27"/>
    </row>
    <row r="5" spans="1:16" ht="38.25" customHeight="1">
      <c r="A5" s="18" t="s">
        <v>50</v>
      </c>
      <c r="B5" s="18" t="s">
        <v>51</v>
      </c>
      <c r="C5" s="19"/>
      <c r="D5" s="20" t="s">
        <v>52</v>
      </c>
      <c r="E5" s="21" t="s">
        <v>53</v>
      </c>
      <c r="F5" s="22" t="s">
        <v>54</v>
      </c>
      <c r="G5" s="22" t="s">
        <v>55</v>
      </c>
      <c r="H5" s="23" t="s">
        <v>56</v>
      </c>
      <c r="I5" s="26"/>
      <c r="J5" s="26"/>
      <c r="K5" s="26"/>
      <c r="L5" s="26"/>
      <c r="M5" s="26"/>
      <c r="N5" s="26"/>
      <c r="O5" s="28" t="s">
        <v>177</v>
      </c>
      <c r="P5" s="28" t="s">
        <v>178</v>
      </c>
    </row>
    <row r="6" spans="1:16" ht="15" customHeight="1">
      <c r="A6" s="24" t="s">
        <v>57</v>
      </c>
      <c r="B6" s="24" t="s">
        <v>57</v>
      </c>
      <c r="C6" s="24">
        <v>1</v>
      </c>
      <c r="D6" s="5">
        <f aca="true" t="shared" si="0" ref="D6:P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  <c r="P6" s="5">
        <f t="shared" si="0"/>
        <v>14</v>
      </c>
    </row>
    <row r="7" spans="1:16" ht="25.5" customHeight="1">
      <c r="A7" s="7"/>
      <c r="B7" s="7" t="s">
        <v>41</v>
      </c>
      <c r="C7" s="25">
        <v>180.71</v>
      </c>
      <c r="D7" s="25">
        <v>180.71</v>
      </c>
      <c r="E7" s="25">
        <v>180.71</v>
      </c>
      <c r="F7" s="25">
        <v>0</v>
      </c>
      <c r="G7" s="25">
        <v>0</v>
      </c>
      <c r="H7" s="25">
        <v>0</v>
      </c>
      <c r="I7" s="25">
        <v>0</v>
      </c>
      <c r="J7" s="29">
        <v>0</v>
      </c>
      <c r="K7" s="30">
        <v>0</v>
      </c>
      <c r="L7" s="25">
        <v>0</v>
      </c>
      <c r="M7" s="25">
        <v>0</v>
      </c>
      <c r="N7" s="25">
        <v>0</v>
      </c>
      <c r="O7" s="25">
        <v>0</v>
      </c>
      <c r="P7" s="29">
        <v>0</v>
      </c>
    </row>
    <row r="8" spans="1:16" ht="25.5" customHeight="1">
      <c r="A8" s="7" t="s">
        <v>58</v>
      </c>
      <c r="B8" s="7" t="s">
        <v>3</v>
      </c>
      <c r="C8" s="25">
        <v>180.71</v>
      </c>
      <c r="D8" s="25">
        <v>180.71</v>
      </c>
      <c r="E8" s="25">
        <v>180.71</v>
      </c>
      <c r="F8" s="25">
        <v>0</v>
      </c>
      <c r="G8" s="25">
        <v>0</v>
      </c>
      <c r="H8" s="25">
        <v>0</v>
      </c>
      <c r="I8" s="25">
        <v>0</v>
      </c>
      <c r="J8" s="29">
        <v>0</v>
      </c>
      <c r="K8" s="30">
        <v>0</v>
      </c>
      <c r="L8" s="25">
        <v>0</v>
      </c>
      <c r="M8" s="25">
        <v>0</v>
      </c>
      <c r="N8" s="25">
        <v>0</v>
      </c>
      <c r="O8" s="25">
        <v>0</v>
      </c>
      <c r="P8" s="29">
        <v>0</v>
      </c>
    </row>
    <row r="9" spans="1:16" ht="25.5" customHeight="1">
      <c r="A9" s="7" t="s">
        <v>59</v>
      </c>
      <c r="B9" s="7" t="s">
        <v>60</v>
      </c>
      <c r="C9" s="25">
        <v>180.71</v>
      </c>
      <c r="D9" s="25">
        <v>180.71</v>
      </c>
      <c r="E9" s="25">
        <v>180.71</v>
      </c>
      <c r="F9" s="25">
        <v>0</v>
      </c>
      <c r="G9" s="25">
        <v>0</v>
      </c>
      <c r="H9" s="25">
        <v>0</v>
      </c>
      <c r="I9" s="25">
        <v>0</v>
      </c>
      <c r="J9" s="29">
        <v>0</v>
      </c>
      <c r="K9" s="30">
        <v>0</v>
      </c>
      <c r="L9" s="25">
        <v>0</v>
      </c>
      <c r="M9" s="25">
        <v>0</v>
      </c>
      <c r="N9" s="25">
        <v>0</v>
      </c>
      <c r="O9" s="25">
        <v>0</v>
      </c>
      <c r="P9" s="29">
        <v>0</v>
      </c>
    </row>
    <row r="10" spans="1:15" ht="21" customHeight="1">
      <c r="A10" s="10"/>
      <c r="D10" s="10"/>
      <c r="H10" s="10"/>
      <c r="I10" s="10"/>
      <c r="J10" s="10"/>
      <c r="K10" s="10"/>
      <c r="L10" s="10"/>
      <c r="M10" s="10"/>
      <c r="N10" s="10"/>
      <c r="O10" s="10"/>
    </row>
    <row r="11" spans="4:15" ht="21" customHeight="1">
      <c r="D11" s="10"/>
      <c r="J11" s="10"/>
      <c r="K11" s="10"/>
      <c r="L11" s="10"/>
      <c r="M11" s="10"/>
      <c r="N11" s="10"/>
      <c r="O11" s="10"/>
    </row>
    <row r="12" ht="21" customHeight="1">
      <c r="G12" s="10"/>
    </row>
    <row r="15" ht="12.75" customHeight="1">
      <c r="G15" s="10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179</v>
      </c>
      <c r="B2" s="1"/>
    </row>
    <row r="3" ht="17.25" customHeight="1">
      <c r="B3" s="2" t="s">
        <v>12</v>
      </c>
    </row>
    <row r="4" spans="1:2" ht="20.25" customHeight="1">
      <c r="A4" s="3" t="s">
        <v>180</v>
      </c>
      <c r="B4" s="4" t="s">
        <v>41</v>
      </c>
    </row>
    <row r="5" spans="1:2" ht="18" customHeight="1">
      <c r="A5" s="3"/>
      <c r="B5" s="4"/>
    </row>
    <row r="6" spans="1:2" ht="16.5" customHeight="1">
      <c r="A6" s="5" t="s">
        <v>57</v>
      </c>
      <c r="B6" s="5">
        <v>1</v>
      </c>
    </row>
    <row r="7" spans="1:2" ht="27.75" customHeight="1">
      <c r="A7" s="7" t="s">
        <v>41</v>
      </c>
      <c r="B7" s="9">
        <v>180.71</v>
      </c>
    </row>
    <row r="8" spans="1:2" ht="27.75" customHeight="1">
      <c r="A8" s="7" t="s">
        <v>70</v>
      </c>
      <c r="B8" s="9">
        <v>1.71</v>
      </c>
    </row>
    <row r="9" spans="1:2" ht="27.75" customHeight="1">
      <c r="A9" s="7" t="s">
        <v>76</v>
      </c>
      <c r="B9" s="9">
        <v>19.16</v>
      </c>
    </row>
    <row r="10" spans="1:2" ht="27.75" customHeight="1">
      <c r="A10" s="7" t="s">
        <v>84</v>
      </c>
      <c r="B10" s="9">
        <v>5.34</v>
      </c>
    </row>
    <row r="11" spans="1:2" ht="27.75" customHeight="1">
      <c r="A11" s="7" t="s">
        <v>90</v>
      </c>
      <c r="B11" s="9">
        <v>144.26</v>
      </c>
    </row>
    <row r="12" spans="1:2" ht="27.75" customHeight="1">
      <c r="A12" s="7" t="s">
        <v>97</v>
      </c>
      <c r="B12" s="9">
        <v>10.24</v>
      </c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1" t="s">
        <v>181</v>
      </c>
      <c r="B2" s="1"/>
      <c r="C2" s="1"/>
      <c r="D2" s="1"/>
    </row>
    <row r="3" ht="17.25" customHeight="1">
      <c r="D3" s="2" t="s">
        <v>12</v>
      </c>
    </row>
    <row r="4" spans="1:4" ht="21.75" customHeight="1">
      <c r="A4" s="3" t="s">
        <v>180</v>
      </c>
      <c r="B4" s="4" t="s">
        <v>42</v>
      </c>
      <c r="C4" s="4" t="s">
        <v>103</v>
      </c>
      <c r="D4" s="4" t="s">
        <v>104</v>
      </c>
    </row>
    <row r="5" spans="1:4" ht="18" customHeight="1">
      <c r="A5" s="3"/>
      <c r="B5" s="4"/>
      <c r="C5" s="4"/>
      <c r="D5" s="4"/>
    </row>
    <row r="6" spans="1:4" ht="17.25" customHeight="1">
      <c r="A6" s="5" t="s">
        <v>57</v>
      </c>
      <c r="B6" s="5">
        <v>1</v>
      </c>
      <c r="C6" s="6">
        <v>2</v>
      </c>
      <c r="D6" s="6">
        <v>3</v>
      </c>
    </row>
    <row r="7" spans="1:4" ht="27.75" customHeight="1">
      <c r="A7" s="7" t="s">
        <v>41</v>
      </c>
      <c r="B7" s="8">
        <v>180.71</v>
      </c>
      <c r="C7" s="8">
        <v>180.71</v>
      </c>
      <c r="D7" s="9">
        <v>0</v>
      </c>
    </row>
    <row r="8" spans="1:4" ht="27.75" customHeight="1">
      <c r="A8" s="7" t="s">
        <v>70</v>
      </c>
      <c r="B8" s="8">
        <v>1.71</v>
      </c>
      <c r="C8" s="8">
        <v>1.71</v>
      </c>
      <c r="D8" s="9">
        <v>0</v>
      </c>
    </row>
    <row r="9" spans="1:4" ht="27.75" customHeight="1">
      <c r="A9" s="7" t="s">
        <v>76</v>
      </c>
      <c r="B9" s="8">
        <v>19.16</v>
      </c>
      <c r="C9" s="8">
        <v>19.16</v>
      </c>
      <c r="D9" s="9">
        <v>0</v>
      </c>
    </row>
    <row r="10" spans="1:4" ht="27.75" customHeight="1">
      <c r="A10" s="7" t="s">
        <v>84</v>
      </c>
      <c r="B10" s="8">
        <v>5.34</v>
      </c>
      <c r="C10" s="8">
        <v>5.34</v>
      </c>
      <c r="D10" s="9">
        <v>0</v>
      </c>
    </row>
    <row r="11" spans="1:4" ht="27.75" customHeight="1">
      <c r="A11" s="7" t="s">
        <v>90</v>
      </c>
      <c r="B11" s="8">
        <v>144.26</v>
      </c>
      <c r="C11" s="8">
        <v>144.26</v>
      </c>
      <c r="D11" s="9">
        <v>0</v>
      </c>
    </row>
    <row r="12" spans="1:4" ht="27.75" customHeight="1">
      <c r="A12" s="7" t="s">
        <v>97</v>
      </c>
      <c r="B12" s="8">
        <v>10.24</v>
      </c>
      <c r="C12" s="8">
        <v>10.24</v>
      </c>
      <c r="D12" s="9"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181</v>
      </c>
      <c r="B2" s="1"/>
      <c r="C2" s="1"/>
      <c r="D2" s="1"/>
    </row>
    <row r="3" ht="17.25" customHeight="1">
      <c r="D3" s="2" t="s">
        <v>12</v>
      </c>
    </row>
    <row r="4" spans="1:4" ht="18" customHeight="1">
      <c r="A4" s="3" t="s">
        <v>180</v>
      </c>
      <c r="B4" s="4" t="s">
        <v>42</v>
      </c>
      <c r="C4" s="4" t="s">
        <v>103</v>
      </c>
      <c r="D4" s="4" t="s">
        <v>104</v>
      </c>
    </row>
    <row r="5" spans="1:4" ht="20.25" customHeight="1">
      <c r="A5" s="3"/>
      <c r="B5" s="4"/>
      <c r="C5" s="4"/>
      <c r="D5" s="4"/>
    </row>
    <row r="6" spans="1:4" ht="13.5" customHeight="1">
      <c r="A6" s="5" t="s">
        <v>57</v>
      </c>
      <c r="B6" s="5">
        <v>1</v>
      </c>
      <c r="C6" s="6">
        <v>2</v>
      </c>
      <c r="D6" s="6">
        <v>3</v>
      </c>
    </row>
    <row r="7" spans="1:4" ht="27.75" customHeight="1">
      <c r="A7" s="7"/>
      <c r="B7" s="8"/>
      <c r="C7" s="8"/>
      <c r="D7" s="9"/>
    </row>
    <row r="8" spans="1:2" ht="27.75" customHeight="1">
      <c r="A8" s="10"/>
      <c r="B8" s="10"/>
    </row>
    <row r="9" spans="1:4" ht="27.75" customHeight="1">
      <c r="A9" s="10"/>
      <c r="B9" s="10"/>
      <c r="C9" s="10"/>
      <c r="D9" s="10"/>
    </row>
    <row r="10" spans="2:4" ht="27.75" customHeight="1">
      <c r="B10" s="10"/>
      <c r="C10" s="10"/>
      <c r="D10" s="10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10" customFormat="1" ht="19.5" customHeight="1">
      <c r="D1" s="2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填报单位:瑞金市旅游发展委员会</v>
      </c>
      <c r="D3" s="2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66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42">
        <v>180.71</v>
      </c>
      <c r="C6" s="92" t="str">
        <f>'支出-2'!A8</f>
        <v>一般公共服务支出</v>
      </c>
      <c r="D6" s="42">
        <f>'支出-2'!B8</f>
        <v>1.71</v>
      </c>
    </row>
    <row r="7" spans="1:4" ht="17.25" customHeight="1">
      <c r="A7" s="77" t="s">
        <v>19</v>
      </c>
      <c r="B7" s="76">
        <f>'收入'!E7</f>
        <v>180.71</v>
      </c>
      <c r="C7" s="92" t="str">
        <f>'支出-2'!A9</f>
        <v>社会保障和就业支出</v>
      </c>
      <c r="D7" s="42">
        <f>'支出-2'!B9</f>
        <v>19.16</v>
      </c>
    </row>
    <row r="8" spans="1:4" ht="17.25" customHeight="1">
      <c r="A8" s="77" t="s">
        <v>20</v>
      </c>
      <c r="B8" s="42">
        <f>'收入'!F7</f>
        <v>0</v>
      </c>
      <c r="C8" s="92" t="str">
        <f>'支出-2'!A10</f>
        <v>医疗卫生与计划生育支出</v>
      </c>
      <c r="D8" s="42">
        <f>'支出-2'!B10</f>
        <v>5.34</v>
      </c>
    </row>
    <row r="9" spans="1:4" ht="17.25" customHeight="1">
      <c r="A9" s="77" t="s">
        <v>21</v>
      </c>
      <c r="B9" s="42">
        <f>'收入'!G7</f>
        <v>0</v>
      </c>
      <c r="C9" s="92" t="str">
        <f>'支出-2'!A11</f>
        <v>商业服务业等支出</v>
      </c>
      <c r="D9" s="42">
        <f>'支出-2'!B11</f>
        <v>144.26</v>
      </c>
    </row>
    <row r="10" spans="1:4" ht="17.25" customHeight="1">
      <c r="A10" s="77" t="s">
        <v>22</v>
      </c>
      <c r="B10" s="42">
        <f>'收入'!H7</f>
        <v>0</v>
      </c>
      <c r="C10" s="92" t="str">
        <f>'支出-2'!A12</f>
        <v>住房保障支出</v>
      </c>
      <c r="D10" s="42">
        <f>'支出-2'!B12</f>
        <v>10.24</v>
      </c>
    </row>
    <row r="11" spans="1:4" ht="17.25" customHeight="1">
      <c r="A11" s="77" t="s">
        <v>23</v>
      </c>
      <c r="B11" s="42">
        <f>'收入'!I7</f>
        <v>0</v>
      </c>
      <c r="C11" s="92">
        <f>'支出-2'!A13</f>
        <v>0</v>
      </c>
      <c r="D11" s="42">
        <f>'支出-2'!B13</f>
        <v>0</v>
      </c>
    </row>
    <row r="12" spans="1:4" ht="17.25" customHeight="1">
      <c r="A12" s="77" t="s">
        <v>24</v>
      </c>
      <c r="B12" s="42">
        <f>'收入'!J7</f>
        <v>0</v>
      </c>
      <c r="C12" s="92">
        <f>'支出-2'!A14</f>
        <v>0</v>
      </c>
      <c r="D12" s="42">
        <f>'支出-2'!B14</f>
        <v>0</v>
      </c>
    </row>
    <row r="13" spans="1:4" ht="17.25" customHeight="1">
      <c r="A13" s="77" t="s">
        <v>25</v>
      </c>
      <c r="B13" s="42">
        <f>'收入'!K7</f>
        <v>0</v>
      </c>
      <c r="C13" s="92">
        <f>'支出-2'!A15</f>
        <v>0</v>
      </c>
      <c r="D13" s="42">
        <f>'支出-2'!B15</f>
        <v>0</v>
      </c>
    </row>
    <row r="14" spans="1:4" ht="17.25" customHeight="1">
      <c r="A14" s="77" t="s">
        <v>26</v>
      </c>
      <c r="B14" s="42">
        <f>'收入'!L7</f>
        <v>0</v>
      </c>
      <c r="C14" s="92">
        <f>'支出-2'!A16</f>
        <v>0</v>
      </c>
      <c r="D14" s="42">
        <f>'支出-2'!B16</f>
        <v>0</v>
      </c>
    </row>
    <row r="15" spans="1:4" ht="17.25" customHeight="1">
      <c r="A15" s="77" t="s">
        <v>27</v>
      </c>
      <c r="B15" s="42">
        <f>'收入'!M7</f>
        <v>0</v>
      </c>
      <c r="C15" s="92">
        <f>'支出-2'!A17</f>
        <v>0</v>
      </c>
      <c r="D15" s="42">
        <f>'支出-2'!B17</f>
        <v>0</v>
      </c>
    </row>
    <row r="16" spans="1:4" ht="17.25" customHeight="1">
      <c r="A16" s="77"/>
      <c r="B16" s="42"/>
      <c r="C16" s="92">
        <f>'支出-2'!A18</f>
        <v>0</v>
      </c>
      <c r="D16" s="42">
        <f>'支出-2'!B18</f>
        <v>0</v>
      </c>
    </row>
    <row r="17" spans="1:4" ht="17.25" customHeight="1">
      <c r="A17" s="77"/>
      <c r="B17" s="42"/>
      <c r="C17" s="92">
        <f>'支出-2'!A19</f>
        <v>0</v>
      </c>
      <c r="D17" s="42">
        <f>'支出-2'!B19</f>
        <v>0</v>
      </c>
    </row>
    <row r="18" spans="1:4" ht="17.25" customHeight="1">
      <c r="A18" s="77"/>
      <c r="B18" s="42"/>
      <c r="C18" s="92">
        <f>'支出-2'!A20</f>
        <v>0</v>
      </c>
      <c r="D18" s="42">
        <f>'支出-2'!B20</f>
        <v>0</v>
      </c>
    </row>
    <row r="19" spans="1:4" ht="17.25" customHeight="1">
      <c r="A19" s="78"/>
      <c r="B19" s="42"/>
      <c r="C19" s="92">
        <f>'支出-2'!A21</f>
        <v>0</v>
      </c>
      <c r="D19" s="42">
        <f>'支出-2'!B21</f>
        <v>0</v>
      </c>
    </row>
    <row r="20" spans="1:4" ht="17.25" customHeight="1">
      <c r="A20" s="77"/>
      <c r="B20" s="79"/>
      <c r="C20" s="92">
        <f>'支出-2'!A22</f>
        <v>0</v>
      </c>
      <c r="D20" s="42">
        <f>'支出-2'!B22</f>
        <v>0</v>
      </c>
    </row>
    <row r="21" spans="1:4" ht="17.25" customHeight="1">
      <c r="A21" s="77"/>
      <c r="B21" s="79"/>
      <c r="C21" s="92">
        <f>'支出-2'!A23</f>
        <v>0</v>
      </c>
      <c r="D21" s="42">
        <f>'支出-2'!B23</f>
        <v>0</v>
      </c>
    </row>
    <row r="22" spans="1:4" ht="17.25" customHeight="1">
      <c r="A22" s="77"/>
      <c r="B22" s="79"/>
      <c r="C22" s="92">
        <f>'支出-2'!A24</f>
        <v>0</v>
      </c>
      <c r="D22" s="42">
        <f>'支出-2'!B24</f>
        <v>0</v>
      </c>
    </row>
    <row r="23" spans="1:4" ht="17.25" customHeight="1">
      <c r="A23" s="77"/>
      <c r="B23" s="79"/>
      <c r="C23" s="92">
        <f>'支出-2'!A25</f>
        <v>0</v>
      </c>
      <c r="D23" s="42">
        <f>'支出-2'!B25</f>
        <v>0</v>
      </c>
    </row>
    <row r="24" spans="1:4" ht="17.25" customHeight="1">
      <c r="A24" s="77"/>
      <c r="B24" s="79"/>
      <c r="C24" s="92">
        <f>'支出-2'!A26</f>
        <v>0</v>
      </c>
      <c r="D24" s="42">
        <f>'支出-2'!B26</f>
        <v>0</v>
      </c>
    </row>
    <row r="25" spans="1:4" ht="17.25" customHeight="1">
      <c r="A25" s="77"/>
      <c r="B25" s="79"/>
      <c r="C25" s="92">
        <f>'支出-2'!A27</f>
        <v>0</v>
      </c>
      <c r="D25" s="42">
        <f>'支出-2'!B27</f>
        <v>0</v>
      </c>
    </row>
    <row r="26" spans="1:4" ht="19.5" customHeight="1">
      <c r="A26" s="77"/>
      <c r="B26" s="79"/>
      <c r="C26" s="92">
        <f>'支出-2'!A28</f>
        <v>0</v>
      </c>
      <c r="D26" s="42">
        <f>'支出-2'!B28</f>
        <v>0</v>
      </c>
    </row>
    <row r="27" spans="1:4" ht="19.5" customHeight="1">
      <c r="A27" s="77"/>
      <c r="B27" s="79"/>
      <c r="C27" s="92">
        <f>'支出-2'!A29</f>
        <v>0</v>
      </c>
      <c r="D27" s="42">
        <f>'支出-2'!B29</f>
        <v>0</v>
      </c>
    </row>
    <row r="28" spans="1:4" ht="19.5" customHeight="1">
      <c r="A28" s="77"/>
      <c r="B28" s="79"/>
      <c r="C28" s="92">
        <f>'支出-2'!A30</f>
        <v>0</v>
      </c>
      <c r="D28" s="42">
        <f>'支出-2'!B30</f>
        <v>0</v>
      </c>
    </row>
    <row r="29" spans="1:4" ht="19.5" customHeight="1">
      <c r="A29" s="77"/>
      <c r="B29" s="79"/>
      <c r="C29" s="92">
        <f>'支出-2'!A31</f>
        <v>0</v>
      </c>
      <c r="D29" s="42">
        <f>'支出-2'!B31</f>
        <v>0</v>
      </c>
    </row>
    <row r="30" spans="1:4" ht="19.5" customHeight="1">
      <c r="A30" s="77"/>
      <c r="B30" s="79"/>
      <c r="C30" s="92">
        <f>'支出-2'!A32</f>
        <v>0</v>
      </c>
      <c r="D30" s="42">
        <f>'支出-2'!B32</f>
        <v>0</v>
      </c>
    </row>
    <row r="31" spans="1:4" ht="19.5" customHeight="1">
      <c r="A31" s="77"/>
      <c r="B31" s="79"/>
      <c r="C31" s="92">
        <f>'支出-2'!A33</f>
        <v>0</v>
      </c>
      <c r="D31" s="42">
        <f>'支出-2'!B33</f>
        <v>0</v>
      </c>
    </row>
    <row r="32" spans="1:4" ht="19.5" customHeight="1">
      <c r="A32" s="77"/>
      <c r="B32" s="79"/>
      <c r="C32" s="92">
        <f>'支出-2'!A34</f>
        <v>0</v>
      </c>
      <c r="D32" s="42">
        <f>'支出-2'!B34</f>
        <v>0</v>
      </c>
    </row>
    <row r="33" spans="1:4" ht="19.5" customHeight="1">
      <c r="A33" s="77"/>
      <c r="B33" s="79"/>
      <c r="C33" s="92">
        <f>'支出-2'!A35</f>
        <v>0</v>
      </c>
      <c r="D33" s="42">
        <f>'支出-2'!B35</f>
        <v>0</v>
      </c>
    </row>
    <row r="34" spans="1:4" ht="19.5" customHeight="1">
      <c r="A34" s="77"/>
      <c r="B34" s="79"/>
      <c r="C34" s="92">
        <f>'支出-2'!A36</f>
        <v>0</v>
      </c>
      <c r="D34" s="42">
        <f>'支出-2'!B36</f>
        <v>0</v>
      </c>
    </row>
    <row r="35" spans="1:4" ht="19.5" customHeight="1">
      <c r="A35" s="77"/>
      <c r="B35" s="79"/>
      <c r="C35" s="92">
        <f>'支出-2'!A37</f>
        <v>0</v>
      </c>
      <c r="D35" s="42">
        <f>'支出-2'!B37</f>
        <v>0</v>
      </c>
    </row>
    <row r="36" spans="1:4" ht="19.5" customHeight="1">
      <c r="A36" s="77"/>
      <c r="B36" s="79"/>
      <c r="C36" s="92">
        <f>'支出-2'!A38</f>
        <v>0</v>
      </c>
      <c r="D36" s="42">
        <f>'支出-2'!B38</f>
        <v>0</v>
      </c>
    </row>
    <row r="37" spans="1:4" ht="19.5" customHeight="1">
      <c r="A37" s="77"/>
      <c r="B37" s="79"/>
      <c r="C37" s="92">
        <f>'支出-2'!A39</f>
        <v>0</v>
      </c>
      <c r="D37" s="42">
        <f>'支出-2'!B39</f>
        <v>0</v>
      </c>
    </row>
    <row r="38" spans="1:4" ht="19.5" customHeight="1">
      <c r="A38" s="77"/>
      <c r="B38" s="79"/>
      <c r="C38" s="92">
        <f>'支出-2'!A40</f>
        <v>0</v>
      </c>
      <c r="D38" s="42">
        <f>'支出-2'!B40</f>
        <v>0</v>
      </c>
    </row>
    <row r="39" spans="1:4" ht="19.5" customHeight="1">
      <c r="A39" s="77"/>
      <c r="B39" s="79"/>
      <c r="C39" s="92">
        <f>'支出-2'!A41</f>
        <v>0</v>
      </c>
      <c r="D39" s="42">
        <f>'支出-2'!B41</f>
        <v>0</v>
      </c>
    </row>
    <row r="40" spans="1:4" ht="19.5" customHeight="1">
      <c r="A40" s="77"/>
      <c r="B40" s="79"/>
      <c r="C40" s="92">
        <f>'支出-2'!A42</f>
        <v>0</v>
      </c>
      <c r="D40" s="42">
        <f>'支出-2'!B42</f>
        <v>0</v>
      </c>
    </row>
    <row r="41" spans="1:4" ht="19.5" customHeight="1">
      <c r="A41" s="77"/>
      <c r="B41" s="79"/>
      <c r="C41" s="92">
        <f>'支出-2'!A43</f>
        <v>0</v>
      </c>
      <c r="D41" s="42">
        <f>'支出-2'!B43</f>
        <v>0</v>
      </c>
    </row>
    <row r="42" spans="1:4" ht="19.5" customHeight="1">
      <c r="A42" s="77"/>
      <c r="B42" s="79"/>
      <c r="C42" s="92">
        <f>'支出-2'!A44</f>
        <v>0</v>
      </c>
      <c r="D42" s="42">
        <f>'支出-2'!B44</f>
        <v>0</v>
      </c>
    </row>
    <row r="43" spans="1:4" ht="19.5" customHeight="1">
      <c r="A43" s="77"/>
      <c r="B43" s="79"/>
      <c r="C43" s="92">
        <f>'支出-2'!A45</f>
        <v>0</v>
      </c>
      <c r="D43" s="42">
        <f>'支出-2'!B45</f>
        <v>0</v>
      </c>
    </row>
    <row r="44" spans="1:4" ht="19.5" customHeight="1">
      <c r="A44" s="77"/>
      <c r="B44" s="79"/>
      <c r="C44" s="92">
        <f>'支出-2'!A46</f>
        <v>0</v>
      </c>
      <c r="D44" s="42">
        <f>'支出-2'!B46</f>
        <v>0</v>
      </c>
    </row>
    <row r="45" spans="1:4" ht="19.5" customHeight="1">
      <c r="A45" s="77"/>
      <c r="B45" s="79"/>
      <c r="C45" s="92">
        <f>'支出-2'!A47</f>
        <v>0</v>
      </c>
      <c r="D45" s="42">
        <f>'支出-2'!B47</f>
        <v>0</v>
      </c>
    </row>
    <row r="46" spans="1:4" ht="19.5" customHeight="1">
      <c r="A46" s="77"/>
      <c r="B46" s="79"/>
      <c r="C46" s="92">
        <f>'支出-2'!A48</f>
        <v>0</v>
      </c>
      <c r="D46" s="42">
        <f>'支出-2'!B48</f>
        <v>0</v>
      </c>
    </row>
    <row r="47" spans="1:4" ht="19.5" customHeight="1">
      <c r="A47" s="77"/>
      <c r="B47" s="79"/>
      <c r="C47" s="92">
        <f>'支出-2'!A49</f>
        <v>0</v>
      </c>
      <c r="D47" s="42">
        <f>'支出-2'!B49</f>
        <v>0</v>
      </c>
    </row>
    <row r="48" spans="1:4" ht="19.5" customHeight="1">
      <c r="A48" s="77"/>
      <c r="B48" s="79"/>
      <c r="C48" s="93"/>
      <c r="D48" s="42"/>
    </row>
    <row r="49" spans="1:4" ht="17.25" customHeight="1">
      <c r="A49" s="84" t="s">
        <v>28</v>
      </c>
      <c r="B49" s="79">
        <f>SUM(B6,B11,B12,B13,B14,B15)</f>
        <v>180.71</v>
      </c>
      <c r="C49" s="84" t="s">
        <v>29</v>
      </c>
      <c r="D49" s="79">
        <f>'支出-2'!B7</f>
        <v>180.71</v>
      </c>
    </row>
    <row r="50" spans="1:4" ht="17.25" customHeight="1">
      <c r="A50" s="77" t="s">
        <v>30</v>
      </c>
      <c r="B50" s="42">
        <f>'收入'!N7</f>
        <v>0</v>
      </c>
      <c r="C50" s="77" t="s">
        <v>31</v>
      </c>
      <c r="D50" s="29">
        <f>B54-D49</f>
        <v>0</v>
      </c>
    </row>
    <row r="51" spans="1:4" ht="17.25" customHeight="1">
      <c r="A51" s="77" t="s">
        <v>32</v>
      </c>
      <c r="B51" s="83">
        <f>SUM(B52,B53)</f>
        <v>0</v>
      </c>
      <c r="C51" s="78"/>
      <c r="D51" s="79"/>
    </row>
    <row r="52" spans="1:4" ht="17.25" customHeight="1">
      <c r="A52" s="77" t="s">
        <v>33</v>
      </c>
      <c r="B52" s="42">
        <f>'收入'!O7</f>
        <v>0</v>
      </c>
      <c r="C52" s="78"/>
      <c r="D52" s="79"/>
    </row>
    <row r="53" spans="1:4" ht="17.25" customHeight="1">
      <c r="A53" s="77" t="s">
        <v>34</v>
      </c>
      <c r="B53" s="42">
        <f>'收入'!P7</f>
        <v>0</v>
      </c>
      <c r="C53" s="78"/>
      <c r="D53" s="79"/>
    </row>
    <row r="54" spans="1:4" ht="17.25" customHeight="1">
      <c r="A54" s="84" t="s">
        <v>35</v>
      </c>
      <c r="B54" s="75">
        <f>SUM(B49,B50,B51)</f>
        <v>180.71</v>
      </c>
      <c r="C54" s="84" t="s">
        <v>36</v>
      </c>
      <c r="D54" s="79">
        <f>SUM(D49,D50)</f>
        <v>180.71</v>
      </c>
    </row>
    <row r="80" ht="19.5" customHeight="1">
      <c r="AC80" s="94" t="s">
        <v>37</v>
      </c>
    </row>
    <row r="133" ht="19.5" customHeight="1">
      <c r="AO133" s="94" t="s">
        <v>37</v>
      </c>
    </row>
  </sheetData>
  <sheetProtection/>
  <printOptions horizontalCentered="1"/>
  <pageMargins left="0.39" right="0.39" top="0.59" bottom="0.59" header="0" footer="0"/>
  <pageSetup fitToHeight="1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11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.75" customHeight="1">
      <c r="A3" s="13" t="s">
        <v>39</v>
      </c>
      <c r="O3" s="2" t="s">
        <v>12</v>
      </c>
    </row>
    <row r="4" spans="1:15" ht="21" customHeight="1">
      <c r="A4" s="88" t="s">
        <v>40</v>
      </c>
      <c r="B4" s="88"/>
      <c r="C4" s="4" t="s">
        <v>41</v>
      </c>
      <c r="D4" s="88" t="s">
        <v>42</v>
      </c>
      <c r="E4" s="88"/>
      <c r="F4" s="88"/>
      <c r="G4" s="88"/>
      <c r="H4" s="88"/>
      <c r="I4" s="91" t="s">
        <v>43</v>
      </c>
      <c r="J4" s="91" t="s">
        <v>44</v>
      </c>
      <c r="K4" s="91" t="s">
        <v>45</v>
      </c>
      <c r="L4" s="91" t="s">
        <v>46</v>
      </c>
      <c r="M4" s="91" t="s">
        <v>47</v>
      </c>
      <c r="N4" s="91" t="s">
        <v>48</v>
      </c>
      <c r="O4" s="91" t="s">
        <v>49</v>
      </c>
    </row>
    <row r="5" spans="1:15" ht="30" customHeight="1">
      <c r="A5" s="4" t="s">
        <v>50</v>
      </c>
      <c r="B5" s="4" t="s">
        <v>51</v>
      </c>
      <c r="C5" s="4"/>
      <c r="D5" s="89" t="s">
        <v>52</v>
      </c>
      <c r="E5" s="89" t="s">
        <v>53</v>
      </c>
      <c r="F5" s="28" t="s">
        <v>54</v>
      </c>
      <c r="G5" s="28" t="s">
        <v>55</v>
      </c>
      <c r="H5" s="89" t="s">
        <v>56</v>
      </c>
      <c r="I5" s="91"/>
      <c r="J5" s="91"/>
      <c r="K5" s="91"/>
      <c r="L5" s="91"/>
      <c r="M5" s="91"/>
      <c r="N5" s="91"/>
      <c r="O5" s="91"/>
    </row>
    <row r="6" spans="1:15" ht="14.25" customHeight="1">
      <c r="A6" s="90" t="s">
        <v>57</v>
      </c>
      <c r="B6" s="90" t="s">
        <v>57</v>
      </c>
      <c r="C6" s="90">
        <v>1</v>
      </c>
      <c r="D6" s="90">
        <f aca="true" t="shared" si="0" ref="D6:O6">C6+1</f>
        <v>2</v>
      </c>
      <c r="E6" s="90">
        <f t="shared" si="0"/>
        <v>3</v>
      </c>
      <c r="F6" s="90">
        <f t="shared" si="0"/>
        <v>4</v>
      </c>
      <c r="G6" s="90">
        <f t="shared" si="0"/>
        <v>5</v>
      </c>
      <c r="H6" s="90">
        <f t="shared" si="0"/>
        <v>6</v>
      </c>
      <c r="I6" s="90">
        <f t="shared" si="0"/>
        <v>7</v>
      </c>
      <c r="J6" s="90">
        <f t="shared" si="0"/>
        <v>8</v>
      </c>
      <c r="K6" s="90">
        <f t="shared" si="0"/>
        <v>9</v>
      </c>
      <c r="L6" s="90">
        <f t="shared" si="0"/>
        <v>10</v>
      </c>
      <c r="M6" s="90">
        <f t="shared" si="0"/>
        <v>11</v>
      </c>
      <c r="N6" s="90">
        <f t="shared" si="0"/>
        <v>12</v>
      </c>
      <c r="O6" s="5">
        <f t="shared" si="0"/>
        <v>13</v>
      </c>
    </row>
    <row r="7" spans="1:15" ht="25.5" customHeight="1">
      <c r="A7" s="54"/>
      <c r="B7" s="54" t="s">
        <v>41</v>
      </c>
      <c r="C7" s="29">
        <v>180.71</v>
      </c>
      <c r="D7" s="29">
        <v>180.71</v>
      </c>
      <c r="E7" s="29">
        <v>180.71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5">
        <v>0</v>
      </c>
      <c r="O7" s="29">
        <v>0</v>
      </c>
    </row>
    <row r="8" spans="1:15" ht="25.5" customHeight="1">
      <c r="A8" s="54" t="s">
        <v>58</v>
      </c>
      <c r="B8" s="54" t="s">
        <v>3</v>
      </c>
      <c r="C8" s="29">
        <v>180.71</v>
      </c>
      <c r="D8" s="29">
        <v>180.71</v>
      </c>
      <c r="E8" s="29">
        <v>180.71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5">
        <v>0</v>
      </c>
      <c r="O8" s="29">
        <v>0</v>
      </c>
    </row>
    <row r="9" spans="1:15" ht="25.5" customHeight="1">
      <c r="A9" s="54" t="s">
        <v>59</v>
      </c>
      <c r="B9" s="54" t="s">
        <v>60</v>
      </c>
      <c r="C9" s="29">
        <v>180.71</v>
      </c>
      <c r="D9" s="29">
        <v>180.71</v>
      </c>
      <c r="E9" s="29">
        <v>180.71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5">
        <v>0</v>
      </c>
      <c r="O9" s="29">
        <v>0</v>
      </c>
    </row>
    <row r="10" spans="1:15" ht="21" customHeight="1">
      <c r="A10" s="10"/>
      <c r="D10" s="10"/>
      <c r="H10" s="10"/>
      <c r="I10" s="10"/>
      <c r="J10" s="10"/>
      <c r="K10" s="10"/>
      <c r="L10" s="10"/>
      <c r="M10" s="10"/>
      <c r="N10" s="10"/>
      <c r="O10" s="10"/>
    </row>
    <row r="11" spans="4:15" ht="21" customHeight="1">
      <c r="D11" s="10"/>
      <c r="J11" s="10"/>
      <c r="K11" s="10"/>
      <c r="L11" s="10"/>
      <c r="M11" s="10"/>
      <c r="N11" s="10"/>
      <c r="O11" s="10"/>
    </row>
    <row r="12" spans="7:11" ht="21" customHeight="1">
      <c r="G12" s="10"/>
      <c r="K12" s="10"/>
    </row>
    <row r="15" ht="12.75" customHeight="1">
      <c r="G15" s="10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56"/>
      <c r="B1" s="56"/>
      <c r="C1" s="56"/>
      <c r="D1" s="56"/>
      <c r="E1" s="56"/>
      <c r="F1" s="56"/>
      <c r="G1" s="56"/>
      <c r="H1" s="86"/>
      <c r="I1" s="56"/>
      <c r="J1" s="56"/>
    </row>
    <row r="2" spans="1:10" ht="29.25" customHeight="1">
      <c r="A2" s="45" t="s">
        <v>61</v>
      </c>
      <c r="B2" s="45"/>
      <c r="C2" s="45"/>
      <c r="D2" s="45"/>
      <c r="E2" s="45"/>
      <c r="F2" s="45"/>
      <c r="G2" s="45"/>
      <c r="H2" s="45"/>
      <c r="I2" s="57"/>
      <c r="J2" s="57"/>
    </row>
    <row r="3" spans="1:10" ht="21" customHeight="1">
      <c r="A3" s="34" t="s">
        <v>39</v>
      </c>
      <c r="B3" s="31"/>
      <c r="C3" s="56"/>
      <c r="D3" s="56"/>
      <c r="E3" s="56"/>
      <c r="F3" s="56"/>
      <c r="G3" s="56"/>
      <c r="H3" s="2" t="s">
        <v>12</v>
      </c>
      <c r="I3" s="56"/>
      <c r="J3" s="56"/>
    </row>
    <row r="4" spans="1:10" ht="21" customHeight="1">
      <c r="A4" s="35" t="s">
        <v>40</v>
      </c>
      <c r="B4" s="35"/>
      <c r="C4" s="87" t="s">
        <v>41</v>
      </c>
      <c r="D4" s="40" t="s">
        <v>62</v>
      </c>
      <c r="E4" s="40" t="s">
        <v>63</v>
      </c>
      <c r="F4" s="87" t="s">
        <v>64</v>
      </c>
      <c r="G4" s="4" t="s">
        <v>65</v>
      </c>
      <c r="H4" s="87" t="s">
        <v>66</v>
      </c>
      <c r="I4" s="56"/>
      <c r="J4" s="56"/>
    </row>
    <row r="5" spans="1:10" ht="21" customHeight="1">
      <c r="A5" s="58" t="s">
        <v>67</v>
      </c>
      <c r="B5" s="39" t="s">
        <v>68</v>
      </c>
      <c r="C5" s="87"/>
      <c r="D5" s="40"/>
      <c r="E5" s="40"/>
      <c r="F5" s="87"/>
      <c r="G5" s="4"/>
      <c r="H5" s="87"/>
      <c r="I5" s="56"/>
      <c r="J5" s="56"/>
    </row>
    <row r="6" spans="1:10" ht="16.5" customHeight="1">
      <c r="A6" s="58" t="s">
        <v>57</v>
      </c>
      <c r="B6" s="39" t="s">
        <v>57</v>
      </c>
      <c r="C6" s="39">
        <v>1</v>
      </c>
      <c r="D6" s="39">
        <f>C6+1</f>
        <v>2</v>
      </c>
      <c r="E6" s="58">
        <f>D6+1</f>
        <v>3</v>
      </c>
      <c r="F6" s="58">
        <f>E6+1</f>
        <v>4</v>
      </c>
      <c r="G6" s="58">
        <f>F6+1</f>
        <v>5</v>
      </c>
      <c r="H6" s="58">
        <f>G6+1</f>
        <v>6</v>
      </c>
      <c r="I6" s="31"/>
      <c r="J6" s="56"/>
    </row>
    <row r="7" spans="1:10" ht="18.75" customHeight="1">
      <c r="A7" s="41"/>
      <c r="B7" s="41" t="s">
        <v>41</v>
      </c>
      <c r="C7" s="42">
        <v>180.71</v>
      </c>
      <c r="D7" s="42">
        <v>155.71</v>
      </c>
      <c r="E7" s="42">
        <v>25</v>
      </c>
      <c r="F7" s="42">
        <v>0</v>
      </c>
      <c r="G7" s="42">
        <v>0</v>
      </c>
      <c r="H7" s="42">
        <v>0</v>
      </c>
      <c r="I7" s="31"/>
      <c r="J7" s="56"/>
    </row>
    <row r="8" spans="1:10" ht="18.75" customHeight="1">
      <c r="A8" s="41" t="s">
        <v>69</v>
      </c>
      <c r="B8" s="41" t="s">
        <v>70</v>
      </c>
      <c r="C8" s="42">
        <v>1.71</v>
      </c>
      <c r="D8" s="42">
        <v>1.71</v>
      </c>
      <c r="E8" s="42">
        <v>0</v>
      </c>
      <c r="F8" s="42">
        <v>0</v>
      </c>
      <c r="G8" s="42">
        <v>0</v>
      </c>
      <c r="H8" s="42">
        <v>0</v>
      </c>
      <c r="I8" s="31"/>
      <c r="J8" s="56"/>
    </row>
    <row r="9" spans="1:10" ht="18.75" customHeight="1">
      <c r="A9" s="41" t="s">
        <v>71</v>
      </c>
      <c r="B9" s="41" t="s">
        <v>72</v>
      </c>
      <c r="C9" s="42">
        <v>1.71</v>
      </c>
      <c r="D9" s="42">
        <v>1.71</v>
      </c>
      <c r="E9" s="42">
        <v>0</v>
      </c>
      <c r="F9" s="42">
        <v>0</v>
      </c>
      <c r="G9" s="42">
        <v>0</v>
      </c>
      <c r="H9" s="42">
        <v>0</v>
      </c>
      <c r="I9" s="56"/>
      <c r="J9" s="56"/>
    </row>
    <row r="10" spans="1:10" ht="18.75" customHeight="1">
      <c r="A10" s="41" t="s">
        <v>73</v>
      </c>
      <c r="B10" s="41" t="s">
        <v>74</v>
      </c>
      <c r="C10" s="42">
        <v>1.71</v>
      </c>
      <c r="D10" s="42">
        <v>1.71</v>
      </c>
      <c r="E10" s="42">
        <v>0</v>
      </c>
      <c r="F10" s="42">
        <v>0</v>
      </c>
      <c r="G10" s="42">
        <v>0</v>
      </c>
      <c r="H10" s="42">
        <v>0</v>
      </c>
      <c r="I10" s="56"/>
      <c r="J10" s="56"/>
    </row>
    <row r="11" spans="1:10" ht="18.75" customHeight="1">
      <c r="A11" s="41" t="s">
        <v>75</v>
      </c>
      <c r="B11" s="41" t="s">
        <v>76</v>
      </c>
      <c r="C11" s="42">
        <v>19.16</v>
      </c>
      <c r="D11" s="42">
        <v>19.16</v>
      </c>
      <c r="E11" s="42">
        <v>0</v>
      </c>
      <c r="F11" s="42">
        <v>0</v>
      </c>
      <c r="G11" s="42">
        <v>0</v>
      </c>
      <c r="H11" s="42">
        <v>0</v>
      </c>
      <c r="I11" s="56"/>
      <c r="J11" s="56"/>
    </row>
    <row r="12" spans="1:10" ht="18.75" customHeight="1">
      <c r="A12" s="41" t="s">
        <v>77</v>
      </c>
      <c r="B12" s="41" t="s">
        <v>78</v>
      </c>
      <c r="C12" s="42">
        <v>19.16</v>
      </c>
      <c r="D12" s="42">
        <v>19.16</v>
      </c>
      <c r="E12" s="42">
        <v>0</v>
      </c>
      <c r="F12" s="42">
        <v>0</v>
      </c>
      <c r="G12" s="42">
        <v>0</v>
      </c>
      <c r="H12" s="42">
        <v>0</v>
      </c>
      <c r="I12" s="56"/>
      <c r="J12" s="56"/>
    </row>
    <row r="13" spans="1:10" ht="18.75" customHeight="1">
      <c r="A13" s="41" t="s">
        <v>79</v>
      </c>
      <c r="B13" s="41" t="s">
        <v>80</v>
      </c>
      <c r="C13" s="42">
        <v>0.03</v>
      </c>
      <c r="D13" s="42">
        <v>0.03</v>
      </c>
      <c r="E13" s="42">
        <v>0</v>
      </c>
      <c r="F13" s="42">
        <v>0</v>
      </c>
      <c r="G13" s="42">
        <v>0</v>
      </c>
      <c r="H13" s="42">
        <v>0</v>
      </c>
      <c r="I13" s="56"/>
      <c r="J13" s="56"/>
    </row>
    <row r="14" spans="1:10" ht="18.75" customHeight="1">
      <c r="A14" s="41" t="s">
        <v>81</v>
      </c>
      <c r="B14" s="41" t="s">
        <v>82</v>
      </c>
      <c r="C14" s="42">
        <v>19.13</v>
      </c>
      <c r="D14" s="42">
        <v>19.13</v>
      </c>
      <c r="E14" s="42">
        <v>0</v>
      </c>
      <c r="F14" s="42">
        <v>0</v>
      </c>
      <c r="G14" s="42">
        <v>0</v>
      </c>
      <c r="H14" s="42">
        <v>0</v>
      </c>
      <c r="I14" s="56"/>
      <c r="J14" s="56"/>
    </row>
    <row r="15" spans="1:8" ht="18.75" customHeight="1">
      <c r="A15" s="41" t="s">
        <v>83</v>
      </c>
      <c r="B15" s="41" t="s">
        <v>84</v>
      </c>
      <c r="C15" s="42">
        <v>5.34</v>
      </c>
      <c r="D15" s="42">
        <v>5.34</v>
      </c>
      <c r="E15" s="42">
        <v>0</v>
      </c>
      <c r="F15" s="42">
        <v>0</v>
      </c>
      <c r="G15" s="42">
        <v>0</v>
      </c>
      <c r="H15" s="42">
        <v>0</v>
      </c>
    </row>
    <row r="16" spans="1:10" ht="18.75" customHeight="1">
      <c r="A16" s="41" t="s">
        <v>85</v>
      </c>
      <c r="B16" s="41" t="s">
        <v>86</v>
      </c>
      <c r="C16" s="42">
        <v>5.34</v>
      </c>
      <c r="D16" s="42">
        <v>5.34</v>
      </c>
      <c r="E16" s="42">
        <v>0</v>
      </c>
      <c r="F16" s="42">
        <v>0</v>
      </c>
      <c r="G16" s="42">
        <v>0</v>
      </c>
      <c r="H16" s="42">
        <v>0</v>
      </c>
      <c r="I16" s="56"/>
      <c r="J16" s="56"/>
    </row>
    <row r="17" spans="1:8" ht="18.75" customHeight="1">
      <c r="A17" s="41" t="s">
        <v>87</v>
      </c>
      <c r="B17" s="41" t="s">
        <v>88</v>
      </c>
      <c r="C17" s="42">
        <v>5.34</v>
      </c>
      <c r="D17" s="42">
        <v>5.34</v>
      </c>
      <c r="E17" s="42">
        <v>0</v>
      </c>
      <c r="F17" s="42">
        <v>0</v>
      </c>
      <c r="G17" s="42">
        <v>0</v>
      </c>
      <c r="H17" s="42">
        <v>0</v>
      </c>
    </row>
    <row r="18" spans="1:8" ht="18.75" customHeight="1">
      <c r="A18" s="41" t="s">
        <v>89</v>
      </c>
      <c r="B18" s="41" t="s">
        <v>90</v>
      </c>
      <c r="C18" s="42">
        <v>144.26</v>
      </c>
      <c r="D18" s="42">
        <v>119.26</v>
      </c>
      <c r="E18" s="42">
        <v>25</v>
      </c>
      <c r="F18" s="42">
        <v>0</v>
      </c>
      <c r="G18" s="42">
        <v>0</v>
      </c>
      <c r="H18" s="42">
        <v>0</v>
      </c>
    </row>
    <row r="19" spans="1:8" ht="18.75" customHeight="1">
      <c r="A19" s="41" t="s">
        <v>77</v>
      </c>
      <c r="B19" s="41" t="s">
        <v>91</v>
      </c>
      <c r="C19" s="42">
        <v>144.26</v>
      </c>
      <c r="D19" s="42">
        <v>119.26</v>
      </c>
      <c r="E19" s="42">
        <v>25</v>
      </c>
      <c r="F19" s="42">
        <v>0</v>
      </c>
      <c r="G19" s="42">
        <v>0</v>
      </c>
      <c r="H19" s="42">
        <v>0</v>
      </c>
    </row>
    <row r="20" spans="1:8" ht="18.75" customHeight="1">
      <c r="A20" s="41" t="s">
        <v>92</v>
      </c>
      <c r="B20" s="41" t="s">
        <v>93</v>
      </c>
      <c r="C20" s="42">
        <v>108.58</v>
      </c>
      <c r="D20" s="42">
        <v>108.58</v>
      </c>
      <c r="E20" s="42">
        <v>0</v>
      </c>
      <c r="F20" s="42">
        <v>0</v>
      </c>
      <c r="G20" s="42">
        <v>0</v>
      </c>
      <c r="H20" s="42">
        <v>0</v>
      </c>
    </row>
    <row r="21" spans="1:8" ht="18.75" customHeight="1">
      <c r="A21" s="41" t="s">
        <v>94</v>
      </c>
      <c r="B21" s="41" t="s">
        <v>95</v>
      </c>
      <c r="C21" s="42">
        <v>35.68</v>
      </c>
      <c r="D21" s="42">
        <v>10.68</v>
      </c>
      <c r="E21" s="42">
        <v>25</v>
      </c>
      <c r="F21" s="42">
        <v>0</v>
      </c>
      <c r="G21" s="42">
        <v>0</v>
      </c>
      <c r="H21" s="42">
        <v>0</v>
      </c>
    </row>
    <row r="22" spans="1:8" ht="18.75" customHeight="1">
      <c r="A22" s="41" t="s">
        <v>96</v>
      </c>
      <c r="B22" s="41" t="s">
        <v>97</v>
      </c>
      <c r="C22" s="42">
        <v>10.24</v>
      </c>
      <c r="D22" s="42">
        <v>10.24</v>
      </c>
      <c r="E22" s="42">
        <v>0</v>
      </c>
      <c r="F22" s="42">
        <v>0</v>
      </c>
      <c r="G22" s="42">
        <v>0</v>
      </c>
      <c r="H22" s="42">
        <v>0</v>
      </c>
    </row>
    <row r="23" spans="1:8" ht="18.75" customHeight="1">
      <c r="A23" s="41" t="s">
        <v>98</v>
      </c>
      <c r="B23" s="41" t="s">
        <v>99</v>
      </c>
      <c r="C23" s="42">
        <v>10.24</v>
      </c>
      <c r="D23" s="42">
        <v>10.24</v>
      </c>
      <c r="E23" s="42">
        <v>0</v>
      </c>
      <c r="F23" s="42">
        <v>0</v>
      </c>
      <c r="G23" s="42">
        <v>0</v>
      </c>
      <c r="H23" s="42">
        <v>0</v>
      </c>
    </row>
    <row r="24" spans="1:8" ht="18.75" customHeight="1">
      <c r="A24" s="41" t="s">
        <v>100</v>
      </c>
      <c r="B24" s="41" t="s">
        <v>101</v>
      </c>
      <c r="C24" s="42">
        <v>10.24</v>
      </c>
      <c r="D24" s="42">
        <v>10.24</v>
      </c>
      <c r="E24" s="42">
        <v>0</v>
      </c>
      <c r="F24" s="42">
        <v>0</v>
      </c>
      <c r="G24" s="42">
        <v>0</v>
      </c>
      <c r="H24" s="42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B40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6.16015625" style="0" customWidth="1"/>
    <col min="3" max="3" width="32.16015625" style="0" customWidth="1"/>
    <col min="4" max="4" width="17.66015625" style="0" customWidth="1"/>
    <col min="5" max="5" width="25.33203125" style="0" customWidth="1"/>
    <col min="6" max="6" width="29" style="0" customWidth="1"/>
  </cols>
  <sheetData>
    <row r="1" spans="1:7" ht="19.5" customHeight="1">
      <c r="A1" s="31"/>
      <c r="B1" s="31"/>
      <c r="C1" s="31"/>
      <c r="D1" s="31"/>
      <c r="E1" s="31"/>
      <c r="F1" s="2"/>
      <c r="G1" s="31"/>
    </row>
    <row r="2" spans="1:7" ht="29.25" customHeight="1">
      <c r="A2" s="68" t="s">
        <v>102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填报单位:瑞金市旅游发展委员会</v>
      </c>
      <c r="B3" s="31"/>
      <c r="C3" s="31"/>
      <c r="D3" s="31"/>
      <c r="E3" s="31"/>
      <c r="F3" s="2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66" t="s">
        <v>16</v>
      </c>
      <c r="C5" s="72" t="s">
        <v>17</v>
      </c>
      <c r="D5" s="72" t="s">
        <v>41</v>
      </c>
      <c r="E5" s="72" t="s">
        <v>103</v>
      </c>
      <c r="F5" s="72" t="s">
        <v>104</v>
      </c>
      <c r="G5" s="31"/>
    </row>
    <row r="6" spans="1:7" ht="17.25" customHeight="1">
      <c r="A6" s="73" t="s">
        <v>105</v>
      </c>
      <c r="B6" s="42">
        <v>180.71</v>
      </c>
      <c r="C6" s="74" t="s">
        <v>106</v>
      </c>
      <c r="D6" s="75">
        <f>'财拨'!B7</f>
        <v>180.71</v>
      </c>
      <c r="E6" s="75">
        <f>'财拨'!C7</f>
        <v>180.71</v>
      </c>
      <c r="F6" s="75">
        <f>'财拨'!D7</f>
        <v>0</v>
      </c>
      <c r="G6" s="31"/>
    </row>
    <row r="7" spans="1:7" ht="17.25" customHeight="1">
      <c r="A7" s="73" t="s">
        <v>19</v>
      </c>
      <c r="B7" s="76">
        <f>'收入'!E7</f>
        <v>180.71</v>
      </c>
      <c r="C7" s="74" t="str">
        <f>'财拨'!A8</f>
        <v>一般公共服务支出</v>
      </c>
      <c r="D7" s="75">
        <f>'财拨'!B8</f>
        <v>1.71</v>
      </c>
      <c r="E7" s="75">
        <f>'财拨'!C8</f>
        <v>1.71</v>
      </c>
      <c r="F7" s="75">
        <f>'财拨'!D8</f>
        <v>0</v>
      </c>
      <c r="G7" s="31"/>
    </row>
    <row r="8" spans="1:7" ht="17.25" customHeight="1">
      <c r="A8" s="77" t="s">
        <v>20</v>
      </c>
      <c r="B8" s="76">
        <f>'收入'!F7</f>
        <v>0</v>
      </c>
      <c r="C8" s="74" t="str">
        <f>'财拨'!A9</f>
        <v>社会保障和就业支出</v>
      </c>
      <c r="D8" s="75">
        <f>'财拨'!B9</f>
        <v>19.16</v>
      </c>
      <c r="E8" s="75">
        <f>'财拨'!C9</f>
        <v>19.16</v>
      </c>
      <c r="F8" s="75">
        <f>'财拨'!D9</f>
        <v>0</v>
      </c>
      <c r="G8" s="31"/>
    </row>
    <row r="9" spans="1:7" ht="17.25" customHeight="1">
      <c r="A9" s="77" t="s">
        <v>21</v>
      </c>
      <c r="B9" s="42">
        <f>'收入'!G7</f>
        <v>0</v>
      </c>
      <c r="C9" s="74" t="str">
        <f>'财拨'!A10</f>
        <v>医疗卫生与计划生育支出</v>
      </c>
      <c r="D9" s="75">
        <f>'财拨'!B10</f>
        <v>5.34</v>
      </c>
      <c r="E9" s="75">
        <f>'财拨'!C10</f>
        <v>5.34</v>
      </c>
      <c r="F9" s="75">
        <f>'财拨'!D10</f>
        <v>0</v>
      </c>
      <c r="G9" s="31"/>
    </row>
    <row r="10" spans="1:7" ht="17.25" customHeight="1">
      <c r="A10" s="77" t="s">
        <v>22</v>
      </c>
      <c r="B10" s="42">
        <f>'收入'!H7</f>
        <v>0</v>
      </c>
      <c r="C10" s="74" t="str">
        <f>'财拨'!A11</f>
        <v>商业服务业等支出</v>
      </c>
      <c r="D10" s="75">
        <f>'财拨'!B11</f>
        <v>144.26</v>
      </c>
      <c r="E10" s="75">
        <f>'财拨'!C11</f>
        <v>144.26</v>
      </c>
      <c r="F10" s="75">
        <f>'财拨'!D11</f>
        <v>0</v>
      </c>
      <c r="G10" s="31"/>
    </row>
    <row r="11" spans="1:7" ht="17.25" customHeight="1">
      <c r="A11" s="77"/>
      <c r="B11" s="42"/>
      <c r="C11" s="74" t="str">
        <f>'财拨'!A12</f>
        <v>住房保障支出</v>
      </c>
      <c r="D11" s="75">
        <f>'财拨'!B12</f>
        <v>10.24</v>
      </c>
      <c r="E11" s="75">
        <f>'财拨'!C12</f>
        <v>10.24</v>
      </c>
      <c r="F11" s="75">
        <f>'财拨'!D12</f>
        <v>0</v>
      </c>
      <c r="G11" s="31"/>
    </row>
    <row r="12" spans="1:7" ht="17.25" customHeight="1">
      <c r="A12" s="77"/>
      <c r="B12" s="42"/>
      <c r="C12" s="74">
        <f>'财拨'!A13</f>
        <v>0</v>
      </c>
      <c r="D12" s="75">
        <f>'财拨'!B13</f>
        <v>0</v>
      </c>
      <c r="E12" s="75">
        <f>'财拨'!C13</f>
        <v>0</v>
      </c>
      <c r="F12" s="75">
        <f>'财拨'!D13</f>
        <v>0</v>
      </c>
      <c r="G12" s="31"/>
    </row>
    <row r="13" spans="1:7" ht="17.25" customHeight="1">
      <c r="A13" s="77"/>
      <c r="B13" s="42"/>
      <c r="C13" s="74">
        <f>'财拨'!A14</f>
        <v>0</v>
      </c>
      <c r="D13" s="75">
        <f>'财拨'!B14</f>
        <v>0</v>
      </c>
      <c r="E13" s="75">
        <f>'财拨'!C14</f>
        <v>0</v>
      </c>
      <c r="F13" s="75">
        <f>'财拨'!D14</f>
        <v>0</v>
      </c>
      <c r="G13" s="31"/>
    </row>
    <row r="14" spans="1:7" ht="17.25" customHeight="1">
      <c r="A14" s="77"/>
      <c r="B14" s="42"/>
      <c r="C14" s="74">
        <f>'财拨'!A15</f>
        <v>0</v>
      </c>
      <c r="D14" s="75">
        <f>'财拨'!B15</f>
        <v>0</v>
      </c>
      <c r="E14" s="75">
        <f>'财拨'!C15</f>
        <v>0</v>
      </c>
      <c r="F14" s="75">
        <f>'财拨'!D15</f>
        <v>0</v>
      </c>
      <c r="G14" s="31"/>
    </row>
    <row r="15" spans="1:7" ht="17.25" customHeight="1">
      <c r="A15" s="77"/>
      <c r="B15" s="42"/>
      <c r="C15" s="74">
        <f>'财拨'!A16</f>
        <v>0</v>
      </c>
      <c r="D15" s="75">
        <f>'财拨'!B16</f>
        <v>0</v>
      </c>
      <c r="E15" s="75">
        <f>'财拨'!C16</f>
        <v>0</v>
      </c>
      <c r="F15" s="75">
        <f>'财拨'!D16</f>
        <v>0</v>
      </c>
      <c r="G15" s="31"/>
    </row>
    <row r="16" spans="1:7" ht="17.25" customHeight="1">
      <c r="A16" s="77"/>
      <c r="B16" s="42"/>
      <c r="C16" s="74">
        <f>'财拨'!A17</f>
        <v>0</v>
      </c>
      <c r="D16" s="75">
        <f>'财拨'!B17</f>
        <v>0</v>
      </c>
      <c r="E16" s="75">
        <f>'财拨'!C17</f>
        <v>0</v>
      </c>
      <c r="F16" s="75">
        <f>'财拨'!D17</f>
        <v>0</v>
      </c>
      <c r="G16" s="31"/>
    </row>
    <row r="17" spans="1:7" ht="17.25" customHeight="1">
      <c r="A17" s="77"/>
      <c r="B17" s="42"/>
      <c r="C17" s="74">
        <f>'财拨'!A18</f>
        <v>0</v>
      </c>
      <c r="D17" s="75">
        <f>'财拨'!B18</f>
        <v>0</v>
      </c>
      <c r="E17" s="75">
        <f>'财拨'!C18</f>
        <v>0</v>
      </c>
      <c r="F17" s="75">
        <f>'财拨'!D18</f>
        <v>0</v>
      </c>
      <c r="G17" s="31"/>
    </row>
    <row r="18" spans="1:7" ht="17.25" customHeight="1">
      <c r="A18" s="77"/>
      <c r="B18" s="42"/>
      <c r="C18" s="74">
        <f>'财拨'!A19</f>
        <v>0</v>
      </c>
      <c r="D18" s="75">
        <f>'财拨'!B19</f>
        <v>0</v>
      </c>
      <c r="E18" s="75">
        <f>'财拨'!C19</f>
        <v>0</v>
      </c>
      <c r="F18" s="75">
        <f>'财拨'!D19</f>
        <v>0</v>
      </c>
      <c r="G18" s="31"/>
    </row>
    <row r="19" spans="1:7" ht="17.25" customHeight="1">
      <c r="A19" s="78"/>
      <c r="B19" s="42"/>
      <c r="C19" s="74">
        <f>'财拨'!A20</f>
        <v>0</v>
      </c>
      <c r="D19" s="75">
        <f>'财拨'!B20</f>
        <v>0</v>
      </c>
      <c r="E19" s="75">
        <f>'财拨'!C20</f>
        <v>0</v>
      </c>
      <c r="F19" s="75">
        <f>'财拨'!D20</f>
        <v>0</v>
      </c>
      <c r="G19" s="31"/>
    </row>
    <row r="20" spans="1:7" ht="17.25" customHeight="1">
      <c r="A20" s="77"/>
      <c r="B20" s="79"/>
      <c r="C20" s="74">
        <f>'财拨'!A21</f>
        <v>0</v>
      </c>
      <c r="D20" s="75">
        <f>'财拨'!B21</f>
        <v>0</v>
      </c>
      <c r="E20" s="75">
        <f>'财拨'!C21</f>
        <v>0</v>
      </c>
      <c r="F20" s="75">
        <f>'财拨'!D21</f>
        <v>0</v>
      </c>
      <c r="G20" s="31"/>
    </row>
    <row r="21" spans="1:7" ht="17.25" customHeight="1">
      <c r="A21" s="77"/>
      <c r="B21" s="79"/>
      <c r="C21" s="74">
        <f>'财拨'!A22</f>
        <v>0</v>
      </c>
      <c r="D21" s="75">
        <f>'财拨'!B22</f>
        <v>0</v>
      </c>
      <c r="E21" s="75">
        <f>'财拨'!C22</f>
        <v>0</v>
      </c>
      <c r="F21" s="75">
        <f>'财拨'!D22</f>
        <v>0</v>
      </c>
      <c r="G21" s="31"/>
    </row>
    <row r="22" spans="1:7" ht="17.25" customHeight="1">
      <c r="A22" s="77"/>
      <c r="B22" s="79"/>
      <c r="C22" s="74">
        <f>'财拨'!A23</f>
        <v>0</v>
      </c>
      <c r="D22" s="75">
        <f>'财拨'!B23</f>
        <v>0</v>
      </c>
      <c r="E22" s="75">
        <f>'财拨'!C23</f>
        <v>0</v>
      </c>
      <c r="F22" s="75">
        <f>'财拨'!D23</f>
        <v>0</v>
      </c>
      <c r="G22" s="31"/>
    </row>
    <row r="23" spans="1:7" ht="17.25" customHeight="1">
      <c r="A23" s="77"/>
      <c r="B23" s="79"/>
      <c r="C23" s="74">
        <f>'财拨'!A24</f>
        <v>0</v>
      </c>
      <c r="D23" s="75">
        <f>'财拨'!B24</f>
        <v>0</v>
      </c>
      <c r="E23" s="75">
        <f>'财拨'!C24</f>
        <v>0</v>
      </c>
      <c r="F23" s="75">
        <f>'财拨'!D24</f>
        <v>0</v>
      </c>
      <c r="G23" s="31"/>
    </row>
    <row r="24" spans="1:7" ht="17.25" customHeight="1">
      <c r="A24" s="77"/>
      <c r="B24" s="79"/>
      <c r="C24" s="74">
        <f>'财拨'!A25</f>
        <v>0</v>
      </c>
      <c r="D24" s="75">
        <f>'财拨'!B25</f>
        <v>0</v>
      </c>
      <c r="E24" s="75">
        <f>'财拨'!C25</f>
        <v>0</v>
      </c>
      <c r="F24" s="75">
        <f>'财拨'!D25</f>
        <v>0</v>
      </c>
      <c r="G24" s="31"/>
    </row>
    <row r="25" spans="1:7" ht="17.25" customHeight="1">
      <c r="A25" s="77"/>
      <c r="B25" s="79"/>
      <c r="C25" s="74">
        <f>'财拨'!A26</f>
        <v>0</v>
      </c>
      <c r="D25" s="75">
        <f>'财拨'!B26</f>
        <v>0</v>
      </c>
      <c r="E25" s="75">
        <f>'财拨'!C26</f>
        <v>0</v>
      </c>
      <c r="F25" s="75">
        <f>'财拨'!D26</f>
        <v>0</v>
      </c>
      <c r="G25" s="31"/>
    </row>
    <row r="26" spans="1:7" ht="19.5" customHeight="1">
      <c r="A26" s="77"/>
      <c r="B26" s="79"/>
      <c r="C26" s="74">
        <f>'财拨'!A27</f>
        <v>0</v>
      </c>
      <c r="D26" s="75">
        <f>'财拨'!B27</f>
        <v>0</v>
      </c>
      <c r="E26" s="75">
        <f>'财拨'!C27</f>
        <v>0</v>
      </c>
      <c r="F26" s="75">
        <f>'财拨'!D27</f>
        <v>0</v>
      </c>
      <c r="G26" s="31"/>
    </row>
    <row r="27" spans="1:7" ht="19.5" customHeight="1">
      <c r="A27" s="77"/>
      <c r="B27" s="79"/>
      <c r="C27" s="74">
        <f>'财拨'!A28</f>
        <v>0</v>
      </c>
      <c r="D27" s="75">
        <f>'财拨'!B28</f>
        <v>0</v>
      </c>
      <c r="E27" s="75">
        <f>'财拨'!C28</f>
        <v>0</v>
      </c>
      <c r="F27" s="75">
        <f>'财拨'!D28</f>
        <v>0</v>
      </c>
      <c r="G27" s="31"/>
    </row>
    <row r="28" spans="1:7" ht="19.5" customHeight="1">
      <c r="A28" s="77"/>
      <c r="B28" s="79"/>
      <c r="C28" s="74">
        <f>'财拨'!A29</f>
        <v>0</v>
      </c>
      <c r="D28" s="75">
        <f>'财拨'!B29</f>
        <v>0</v>
      </c>
      <c r="E28" s="75">
        <f>'财拨'!C29</f>
        <v>0</v>
      </c>
      <c r="F28" s="75">
        <f>'财拨'!D29</f>
        <v>0</v>
      </c>
      <c r="G28" s="31"/>
    </row>
    <row r="29" spans="1:7" ht="19.5" customHeight="1">
      <c r="A29" s="77"/>
      <c r="B29" s="79"/>
      <c r="C29" s="74">
        <f>'财拨'!A30</f>
        <v>0</v>
      </c>
      <c r="D29" s="75">
        <f>'财拨'!B30</f>
        <v>0</v>
      </c>
      <c r="E29" s="75">
        <f>'财拨'!C30</f>
        <v>0</v>
      </c>
      <c r="F29" s="75">
        <f>'财拨'!D30</f>
        <v>0</v>
      </c>
      <c r="G29" s="31"/>
    </row>
    <row r="30" spans="1:7" ht="19.5" customHeight="1">
      <c r="A30" s="77"/>
      <c r="B30" s="79"/>
      <c r="C30" s="74">
        <f>'财拨'!A31</f>
        <v>0</v>
      </c>
      <c r="D30" s="75">
        <f>'财拨'!B31</f>
        <v>0</v>
      </c>
      <c r="E30" s="75">
        <f>'财拨'!C31</f>
        <v>0</v>
      </c>
      <c r="F30" s="75">
        <f>'财拨'!D31</f>
        <v>0</v>
      </c>
      <c r="G30" s="31"/>
    </row>
    <row r="31" spans="1:7" ht="19.5" customHeight="1">
      <c r="A31" s="77"/>
      <c r="B31" s="79"/>
      <c r="C31" s="74">
        <f>'财拨'!A32</f>
        <v>0</v>
      </c>
      <c r="D31" s="75">
        <f>'财拨'!B32</f>
        <v>0</v>
      </c>
      <c r="E31" s="75">
        <f>'财拨'!C32</f>
        <v>0</v>
      </c>
      <c r="F31" s="75">
        <f>'财拨'!D32</f>
        <v>0</v>
      </c>
      <c r="G31" s="31"/>
    </row>
    <row r="32" spans="1:7" ht="19.5" customHeight="1">
      <c r="A32" s="77"/>
      <c r="B32" s="79"/>
      <c r="C32" s="74">
        <f>'财拨'!A33</f>
        <v>0</v>
      </c>
      <c r="D32" s="75">
        <f>'财拨'!B33</f>
        <v>0</v>
      </c>
      <c r="E32" s="75">
        <f>'财拨'!C33</f>
        <v>0</v>
      </c>
      <c r="F32" s="75">
        <f>'财拨'!D33</f>
        <v>0</v>
      </c>
      <c r="G32" s="31"/>
    </row>
    <row r="33" spans="1:7" ht="19.5" customHeight="1">
      <c r="A33" s="77"/>
      <c r="B33" s="79"/>
      <c r="C33" s="74">
        <f>'财拨'!A34</f>
        <v>0</v>
      </c>
      <c r="D33" s="75">
        <f>'财拨'!B34</f>
        <v>0</v>
      </c>
      <c r="E33" s="75">
        <f>'财拨'!C34</f>
        <v>0</v>
      </c>
      <c r="F33" s="75">
        <f>'财拨'!D34</f>
        <v>0</v>
      </c>
      <c r="G33" s="31"/>
    </row>
    <row r="34" spans="1:7" ht="19.5" customHeight="1">
      <c r="A34" s="77"/>
      <c r="B34" s="79"/>
      <c r="C34" s="74">
        <f>'财拨'!A35</f>
        <v>0</v>
      </c>
      <c r="D34" s="75">
        <f>'财拨'!B35</f>
        <v>0</v>
      </c>
      <c r="E34" s="75">
        <f>'财拨'!C35</f>
        <v>0</v>
      </c>
      <c r="F34" s="75">
        <f>'财拨'!D35</f>
        <v>0</v>
      </c>
      <c r="G34" s="31"/>
    </row>
    <row r="35" spans="1:7" ht="19.5" customHeight="1">
      <c r="A35" s="77"/>
      <c r="B35" s="79"/>
      <c r="C35" s="74">
        <f>'财拨'!A36</f>
        <v>0</v>
      </c>
      <c r="D35" s="75">
        <f>'财拨'!B36</f>
        <v>0</v>
      </c>
      <c r="E35" s="75">
        <f>'财拨'!C36</f>
        <v>0</v>
      </c>
      <c r="F35" s="75">
        <f>'财拨'!D36</f>
        <v>0</v>
      </c>
      <c r="G35" s="31"/>
    </row>
    <row r="36" spans="1:7" ht="19.5" customHeight="1">
      <c r="A36" s="77"/>
      <c r="B36" s="79"/>
      <c r="C36" s="74">
        <f>'财拨'!A37</f>
        <v>0</v>
      </c>
      <c r="D36" s="75">
        <f>'财拨'!B37</f>
        <v>0</v>
      </c>
      <c r="E36" s="75">
        <f>'财拨'!C37</f>
        <v>0</v>
      </c>
      <c r="F36" s="75">
        <f>'财拨'!D37</f>
        <v>0</v>
      </c>
      <c r="G36" s="31"/>
    </row>
    <row r="37" spans="1:7" ht="19.5" customHeight="1">
      <c r="A37" s="77"/>
      <c r="B37" s="79"/>
      <c r="C37" s="74">
        <f>'财拨'!A38</f>
        <v>0</v>
      </c>
      <c r="D37" s="75">
        <f>'财拨'!B38</f>
        <v>0</v>
      </c>
      <c r="E37" s="75">
        <f>'财拨'!C38</f>
        <v>0</v>
      </c>
      <c r="F37" s="75">
        <f>'财拨'!D38</f>
        <v>0</v>
      </c>
      <c r="G37" s="31"/>
    </row>
    <row r="38" spans="1:7" ht="19.5" customHeight="1">
      <c r="A38" s="77"/>
      <c r="B38" s="79"/>
      <c r="C38" s="74">
        <f>'财拨'!A39</f>
        <v>0</v>
      </c>
      <c r="D38" s="75">
        <f>'财拨'!B39</f>
        <v>0</v>
      </c>
      <c r="E38" s="75">
        <f>'财拨'!C39</f>
        <v>0</v>
      </c>
      <c r="F38" s="75">
        <f>'财拨'!D39</f>
        <v>0</v>
      </c>
      <c r="G38" s="31"/>
    </row>
    <row r="39" spans="1:7" ht="19.5" customHeight="1">
      <c r="A39" s="77"/>
      <c r="B39" s="79"/>
      <c r="C39" s="74">
        <f>'财拨'!A40</f>
        <v>0</v>
      </c>
      <c r="D39" s="75">
        <f>'财拨'!B40</f>
        <v>0</v>
      </c>
      <c r="E39" s="75">
        <f>'财拨'!C40</f>
        <v>0</v>
      </c>
      <c r="F39" s="75">
        <f>'财拨'!D40</f>
        <v>0</v>
      </c>
      <c r="G39" s="31"/>
    </row>
    <row r="40" spans="1:7" ht="19.5" customHeight="1">
      <c r="A40" s="77"/>
      <c r="B40" s="79"/>
      <c r="C40" s="74">
        <f>'财拨'!A41</f>
        <v>0</v>
      </c>
      <c r="D40" s="75">
        <f>'财拨'!B41</f>
        <v>0</v>
      </c>
      <c r="E40" s="75">
        <f>'财拨'!C41</f>
        <v>0</v>
      </c>
      <c r="F40" s="75">
        <f>'财拨'!D41</f>
        <v>0</v>
      </c>
      <c r="G40" s="31"/>
    </row>
    <row r="41" spans="1:7" ht="19.5" customHeight="1">
      <c r="A41" s="77"/>
      <c r="B41" s="79"/>
      <c r="C41" s="74">
        <f>'财拨'!A42</f>
        <v>0</v>
      </c>
      <c r="D41" s="75">
        <f>'财拨'!B42</f>
        <v>0</v>
      </c>
      <c r="E41" s="75">
        <f>'财拨'!C42</f>
        <v>0</v>
      </c>
      <c r="F41" s="75">
        <f>'财拨'!D42</f>
        <v>0</v>
      </c>
      <c r="G41" s="31"/>
    </row>
    <row r="42" spans="1:7" ht="19.5" customHeight="1">
      <c r="A42" s="77"/>
      <c r="B42" s="79"/>
      <c r="C42" s="74">
        <f>'财拨'!A43</f>
        <v>0</v>
      </c>
      <c r="D42" s="75">
        <f>'财拨'!B43</f>
        <v>0</v>
      </c>
      <c r="E42" s="75">
        <f>'财拨'!C43</f>
        <v>0</v>
      </c>
      <c r="F42" s="75">
        <f>'财拨'!D43</f>
        <v>0</v>
      </c>
      <c r="G42" s="31"/>
    </row>
    <row r="43" spans="1:7" ht="19.5" customHeight="1">
      <c r="A43" s="77"/>
      <c r="B43" s="79"/>
      <c r="C43" s="74">
        <f>'财拨'!A44</f>
        <v>0</v>
      </c>
      <c r="D43" s="75">
        <f>'财拨'!B44</f>
        <v>0</v>
      </c>
      <c r="E43" s="75">
        <f>'财拨'!C44</f>
        <v>0</v>
      </c>
      <c r="F43" s="75">
        <f>'财拨'!D44</f>
        <v>0</v>
      </c>
      <c r="G43" s="31"/>
    </row>
    <row r="44" spans="1:7" ht="19.5" customHeight="1">
      <c r="A44" s="77"/>
      <c r="B44" s="79"/>
      <c r="C44" s="74">
        <f>'财拨'!A45</f>
        <v>0</v>
      </c>
      <c r="D44" s="75">
        <f>'财拨'!B45</f>
        <v>0</v>
      </c>
      <c r="E44" s="75">
        <f>'财拨'!C45</f>
        <v>0</v>
      </c>
      <c r="F44" s="75">
        <f>'财拨'!D45</f>
        <v>0</v>
      </c>
      <c r="G44" s="31"/>
    </row>
    <row r="45" spans="1:8" ht="19.5" customHeight="1">
      <c r="A45" s="77"/>
      <c r="B45" s="79"/>
      <c r="C45" s="74">
        <f>'财拨'!A46</f>
        <v>0</v>
      </c>
      <c r="D45" s="75">
        <f>'财拨'!B46</f>
        <v>0</v>
      </c>
      <c r="E45" s="75">
        <f>'财拨'!C46</f>
        <v>0</v>
      </c>
      <c r="F45" s="75">
        <f>'财拨'!D46</f>
        <v>0</v>
      </c>
      <c r="G45" s="31"/>
      <c r="H45" s="10"/>
    </row>
    <row r="46" spans="1:7" ht="19.5" customHeight="1">
      <c r="A46" s="77"/>
      <c r="B46" s="79"/>
      <c r="C46" s="74">
        <f>'财拨'!A47</f>
        <v>0</v>
      </c>
      <c r="D46" s="75">
        <f>'财拨'!B47</f>
        <v>0</v>
      </c>
      <c r="E46" s="75">
        <f>'财拨'!C47</f>
        <v>0</v>
      </c>
      <c r="F46" s="75">
        <f>'财拨'!D47</f>
        <v>0</v>
      </c>
      <c r="G46" s="31"/>
    </row>
    <row r="47" spans="1:7" ht="19.5" customHeight="1">
      <c r="A47" s="77"/>
      <c r="B47" s="79"/>
      <c r="C47" s="74">
        <f>'财拨'!A48</f>
        <v>0</v>
      </c>
      <c r="D47" s="75">
        <f>'财拨'!B48</f>
        <v>0</v>
      </c>
      <c r="E47" s="75">
        <f>'财拨'!C48</f>
        <v>0</v>
      </c>
      <c r="F47" s="75">
        <f>'财拨'!D48</f>
        <v>0</v>
      </c>
      <c r="G47" s="31"/>
    </row>
    <row r="48" spans="1:7" ht="19.5" customHeight="1">
      <c r="A48" s="77"/>
      <c r="B48" s="79"/>
      <c r="C48" s="74"/>
      <c r="D48" s="80"/>
      <c r="E48" s="80"/>
      <c r="F48" s="80"/>
      <c r="G48" s="31"/>
    </row>
    <row r="49" spans="1:7" ht="17.25" customHeight="1">
      <c r="A49" s="77" t="s">
        <v>107</v>
      </c>
      <c r="B49" s="79"/>
      <c r="C49" s="77" t="s">
        <v>108</v>
      </c>
      <c r="D49" s="81">
        <f>'财拨(结转)'!B7</f>
        <v>0</v>
      </c>
      <c r="E49" s="81">
        <f>'财拨(结转)'!C7</f>
        <v>0</v>
      </c>
      <c r="F49" s="82">
        <f>'财拨(结转)'!D7</f>
        <v>0</v>
      </c>
      <c r="G49" s="31"/>
    </row>
    <row r="50" spans="2:7" ht="17.25" customHeight="1">
      <c r="B50" s="42"/>
      <c r="C50" s="77"/>
      <c r="D50" s="81"/>
      <c r="E50" s="81"/>
      <c r="F50" s="82"/>
      <c r="G50" s="31"/>
    </row>
    <row r="51" spans="1:7" ht="17.25" customHeight="1">
      <c r="A51" s="77"/>
      <c r="B51" s="83"/>
      <c r="C51" s="77"/>
      <c r="D51" s="81"/>
      <c r="E51" s="81"/>
      <c r="F51" s="82"/>
      <c r="G51" s="31"/>
    </row>
    <row r="52" spans="1:7" ht="17.25" customHeight="1">
      <c r="A52" s="77"/>
      <c r="B52" s="42"/>
      <c r="C52" s="77"/>
      <c r="D52" s="81"/>
      <c r="E52" s="81"/>
      <c r="F52" s="82"/>
      <c r="G52" s="31"/>
    </row>
    <row r="53" spans="1:7" ht="17.25" customHeight="1">
      <c r="A53" s="77"/>
      <c r="B53" s="42"/>
      <c r="C53" s="77"/>
      <c r="D53" s="81"/>
      <c r="E53" s="81"/>
      <c r="F53" s="82"/>
      <c r="G53" s="31"/>
    </row>
    <row r="54" spans="1:7" ht="17.25" customHeight="1">
      <c r="A54" s="84" t="s">
        <v>35</v>
      </c>
      <c r="B54" s="75">
        <f>B6</f>
        <v>180.71</v>
      </c>
      <c r="C54" s="84" t="s">
        <v>36</v>
      </c>
      <c r="D54" s="81">
        <f>'财拨'!B7+'财拨(结转)'!B7</f>
        <v>180.71</v>
      </c>
      <c r="E54" s="81">
        <f>'财拨'!C7+'财拨(结转)'!C7</f>
        <v>180.71</v>
      </c>
      <c r="F54" s="81">
        <f>'财拨'!D7+'财拨(结转)'!D7</f>
        <v>0</v>
      </c>
      <c r="G54" s="31"/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85" t="s">
        <v>37</v>
      </c>
    </row>
    <row r="121" ht="12.75" customHeight="1">
      <c r="Z121" s="10"/>
    </row>
    <row r="122" spans="23:26" ht="12.75" customHeight="1">
      <c r="W122" s="10"/>
      <c r="X122" s="10"/>
      <c r="Y122" s="10"/>
      <c r="Z122" s="85" t="s">
        <v>37</v>
      </c>
    </row>
  </sheetData>
  <sheetProtection/>
  <printOptions horizontalCentered="1"/>
  <pageMargins left="0.39" right="0.39" top="0.59" bottom="0.59" header="0" footer="0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109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110</v>
      </c>
      <c r="D4" s="37"/>
      <c r="E4" s="38"/>
      <c r="F4" s="31"/>
      <c r="G4" s="31"/>
    </row>
    <row r="5" spans="1:7" ht="21" customHeight="1">
      <c r="A5" s="39" t="s">
        <v>67</v>
      </c>
      <c r="B5" s="59" t="s">
        <v>68</v>
      </c>
      <c r="C5" s="60" t="s">
        <v>41</v>
      </c>
      <c r="D5" s="60" t="s">
        <v>62</v>
      </c>
      <c r="E5" s="60" t="s">
        <v>63</v>
      </c>
      <c r="F5" s="31"/>
      <c r="G5" s="31"/>
    </row>
    <row r="6" spans="1:7" ht="14.25" customHeight="1">
      <c r="A6" s="66" t="s">
        <v>57</v>
      </c>
      <c r="B6" s="66" t="s">
        <v>57</v>
      </c>
      <c r="C6" s="67">
        <v>1</v>
      </c>
      <c r="D6" s="67">
        <f>C6+1</f>
        <v>2</v>
      </c>
      <c r="E6" s="67">
        <f>D6+1</f>
        <v>3</v>
      </c>
      <c r="F6" s="31"/>
      <c r="G6" s="31"/>
    </row>
    <row r="7" spans="1:7" ht="18.75" customHeight="1">
      <c r="A7" s="63"/>
      <c r="B7" s="63" t="s">
        <v>41</v>
      </c>
      <c r="C7" s="64">
        <v>180.71</v>
      </c>
      <c r="D7" s="64">
        <v>155.71</v>
      </c>
      <c r="E7" s="42">
        <v>25</v>
      </c>
      <c r="F7" s="31"/>
      <c r="G7" s="31"/>
    </row>
    <row r="8" spans="1:7" ht="18.75" customHeight="1">
      <c r="A8" s="63" t="s">
        <v>69</v>
      </c>
      <c r="B8" s="63" t="s">
        <v>70</v>
      </c>
      <c r="C8" s="64">
        <v>1.71</v>
      </c>
      <c r="D8" s="64">
        <v>1.71</v>
      </c>
      <c r="E8" s="42">
        <v>0</v>
      </c>
      <c r="F8" s="31"/>
      <c r="G8" s="31"/>
    </row>
    <row r="9" spans="1:7" ht="18.75" customHeight="1">
      <c r="A9" s="63" t="s">
        <v>71</v>
      </c>
      <c r="B9" s="63" t="s">
        <v>72</v>
      </c>
      <c r="C9" s="64">
        <v>1.71</v>
      </c>
      <c r="D9" s="64">
        <v>1.71</v>
      </c>
      <c r="E9" s="42">
        <v>0</v>
      </c>
      <c r="F9" s="31"/>
      <c r="G9" s="31"/>
    </row>
    <row r="10" spans="1:7" ht="18.75" customHeight="1">
      <c r="A10" s="63" t="s">
        <v>73</v>
      </c>
      <c r="B10" s="63" t="s">
        <v>74</v>
      </c>
      <c r="C10" s="64">
        <v>1.71</v>
      </c>
      <c r="D10" s="64">
        <v>1.71</v>
      </c>
      <c r="E10" s="42">
        <v>0</v>
      </c>
      <c r="F10" s="31"/>
      <c r="G10" s="31"/>
    </row>
    <row r="11" spans="1:7" ht="18.75" customHeight="1">
      <c r="A11" s="63" t="s">
        <v>75</v>
      </c>
      <c r="B11" s="63" t="s">
        <v>76</v>
      </c>
      <c r="C11" s="64">
        <v>19.16</v>
      </c>
      <c r="D11" s="64">
        <v>19.16</v>
      </c>
      <c r="E11" s="42">
        <v>0</v>
      </c>
      <c r="F11" s="31"/>
      <c r="G11" s="31"/>
    </row>
    <row r="12" spans="1:7" ht="18.75" customHeight="1">
      <c r="A12" s="63" t="s">
        <v>77</v>
      </c>
      <c r="B12" s="63" t="s">
        <v>78</v>
      </c>
      <c r="C12" s="64">
        <v>19.16</v>
      </c>
      <c r="D12" s="64">
        <v>19.16</v>
      </c>
      <c r="E12" s="42">
        <v>0</v>
      </c>
      <c r="F12" s="31"/>
      <c r="G12" s="31"/>
    </row>
    <row r="13" spans="1:7" ht="18.75" customHeight="1">
      <c r="A13" s="63" t="s">
        <v>79</v>
      </c>
      <c r="B13" s="63" t="s">
        <v>80</v>
      </c>
      <c r="C13" s="64">
        <v>0.03</v>
      </c>
      <c r="D13" s="64">
        <v>0.03</v>
      </c>
      <c r="E13" s="42">
        <v>0</v>
      </c>
      <c r="F13" s="31"/>
      <c r="G13" s="31"/>
    </row>
    <row r="14" spans="1:7" ht="20.25" customHeight="1">
      <c r="A14" s="63" t="s">
        <v>81</v>
      </c>
      <c r="B14" s="63" t="s">
        <v>82</v>
      </c>
      <c r="C14" s="64">
        <v>19.13</v>
      </c>
      <c r="D14" s="64">
        <v>19.13</v>
      </c>
      <c r="E14" s="42">
        <v>0</v>
      </c>
      <c r="F14" s="31"/>
      <c r="G14" s="31"/>
    </row>
    <row r="15" spans="1:5" ht="18.75" customHeight="1">
      <c r="A15" s="63" t="s">
        <v>83</v>
      </c>
      <c r="B15" s="63" t="s">
        <v>84</v>
      </c>
      <c r="C15" s="64">
        <v>5.34</v>
      </c>
      <c r="D15" s="64">
        <v>5.34</v>
      </c>
      <c r="E15" s="42">
        <v>0</v>
      </c>
    </row>
    <row r="16" spans="1:7" ht="18.75" customHeight="1">
      <c r="A16" s="63" t="s">
        <v>85</v>
      </c>
      <c r="B16" s="63" t="s">
        <v>86</v>
      </c>
      <c r="C16" s="64">
        <v>5.34</v>
      </c>
      <c r="D16" s="64">
        <v>5.34</v>
      </c>
      <c r="E16" s="42">
        <v>0</v>
      </c>
      <c r="F16" s="31"/>
      <c r="G16" s="31"/>
    </row>
    <row r="17" spans="1:5" ht="18.75" customHeight="1">
      <c r="A17" s="63" t="s">
        <v>87</v>
      </c>
      <c r="B17" s="63" t="s">
        <v>88</v>
      </c>
      <c r="C17" s="64">
        <v>5.34</v>
      </c>
      <c r="D17" s="64">
        <v>5.34</v>
      </c>
      <c r="E17" s="42">
        <v>0</v>
      </c>
    </row>
    <row r="18" spans="1:5" ht="18.75" customHeight="1">
      <c r="A18" s="63" t="s">
        <v>89</v>
      </c>
      <c r="B18" s="63" t="s">
        <v>90</v>
      </c>
      <c r="C18" s="64">
        <v>144.26</v>
      </c>
      <c r="D18" s="64">
        <v>119.26</v>
      </c>
      <c r="E18" s="42">
        <v>25</v>
      </c>
    </row>
    <row r="19" spans="1:5" ht="18.75" customHeight="1">
      <c r="A19" s="63" t="s">
        <v>77</v>
      </c>
      <c r="B19" s="63" t="s">
        <v>91</v>
      </c>
      <c r="C19" s="64">
        <v>144.26</v>
      </c>
      <c r="D19" s="64">
        <v>119.26</v>
      </c>
      <c r="E19" s="42">
        <v>25</v>
      </c>
    </row>
    <row r="20" spans="1:5" ht="20.25" customHeight="1">
      <c r="A20" s="63" t="s">
        <v>92</v>
      </c>
      <c r="B20" s="63" t="s">
        <v>93</v>
      </c>
      <c r="C20" s="64">
        <v>108.58</v>
      </c>
      <c r="D20" s="64">
        <v>108.58</v>
      </c>
      <c r="E20" s="42">
        <v>0</v>
      </c>
    </row>
    <row r="21" spans="1:5" ht="18.75" customHeight="1">
      <c r="A21" s="63" t="s">
        <v>94</v>
      </c>
      <c r="B21" s="63" t="s">
        <v>95</v>
      </c>
      <c r="C21" s="64">
        <v>35.68</v>
      </c>
      <c r="D21" s="64">
        <v>10.68</v>
      </c>
      <c r="E21" s="42">
        <v>25</v>
      </c>
    </row>
    <row r="22" spans="1:5" ht="18.75" customHeight="1">
      <c r="A22" s="63" t="s">
        <v>96</v>
      </c>
      <c r="B22" s="63" t="s">
        <v>97</v>
      </c>
      <c r="C22" s="64">
        <v>10.24</v>
      </c>
      <c r="D22" s="64">
        <v>10.24</v>
      </c>
      <c r="E22" s="42">
        <v>0</v>
      </c>
    </row>
    <row r="23" spans="1:5" ht="18.75" customHeight="1">
      <c r="A23" s="63" t="s">
        <v>98</v>
      </c>
      <c r="B23" s="63" t="s">
        <v>99</v>
      </c>
      <c r="C23" s="64">
        <v>10.24</v>
      </c>
      <c r="D23" s="64">
        <v>10.24</v>
      </c>
      <c r="E23" s="42">
        <v>0</v>
      </c>
    </row>
    <row r="24" spans="1:5" ht="18.75" customHeight="1">
      <c r="A24" s="63" t="s">
        <v>100</v>
      </c>
      <c r="B24" s="63" t="s">
        <v>101</v>
      </c>
      <c r="C24" s="64">
        <v>10.24</v>
      </c>
      <c r="D24" s="64">
        <v>10.24</v>
      </c>
      <c r="E24" s="42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6"/>
      <c r="B1" s="56"/>
      <c r="C1" s="56"/>
      <c r="D1" s="56"/>
      <c r="E1" s="56"/>
      <c r="F1" s="56"/>
      <c r="G1" s="56"/>
    </row>
    <row r="2" spans="1:7" ht="29.25" customHeight="1">
      <c r="A2" s="45" t="s">
        <v>111</v>
      </c>
      <c r="B2" s="45"/>
      <c r="C2" s="45"/>
      <c r="D2" s="45"/>
      <c r="E2" s="45"/>
      <c r="F2" s="57"/>
      <c r="G2" s="57"/>
    </row>
    <row r="3" spans="1:7" ht="21" customHeight="1">
      <c r="A3" s="34" t="s">
        <v>39</v>
      </c>
      <c r="B3" s="31"/>
      <c r="C3" s="56"/>
      <c r="D3" s="56"/>
      <c r="E3" s="2" t="s">
        <v>12</v>
      </c>
      <c r="F3" s="56"/>
      <c r="G3" s="56"/>
    </row>
    <row r="4" spans="1:7" ht="17.25" customHeight="1">
      <c r="A4" s="35" t="s">
        <v>112</v>
      </c>
      <c r="B4" s="36"/>
      <c r="C4" s="36" t="s">
        <v>113</v>
      </c>
      <c r="D4" s="37"/>
      <c r="E4" s="38"/>
      <c r="F4" s="56"/>
      <c r="G4" s="56"/>
    </row>
    <row r="5" spans="1:7" ht="21" customHeight="1">
      <c r="A5" s="58" t="s">
        <v>67</v>
      </c>
      <c r="B5" s="59" t="s">
        <v>68</v>
      </c>
      <c r="C5" s="60" t="s">
        <v>41</v>
      </c>
      <c r="D5" s="60" t="s">
        <v>114</v>
      </c>
      <c r="E5" s="60" t="s">
        <v>115</v>
      </c>
      <c r="F5" s="56"/>
      <c r="G5" s="56"/>
    </row>
    <row r="6" spans="1:7" ht="13.5" customHeight="1">
      <c r="A6" s="61" t="s">
        <v>57</v>
      </c>
      <c r="B6" s="61" t="s">
        <v>57</v>
      </c>
      <c r="C6" s="62">
        <v>1</v>
      </c>
      <c r="D6" s="62">
        <f>C6+1</f>
        <v>2</v>
      </c>
      <c r="E6" s="62">
        <f>D6+1</f>
        <v>3</v>
      </c>
      <c r="F6" s="56"/>
      <c r="G6" s="56"/>
    </row>
    <row r="7" spans="1:8" ht="18.75" customHeight="1">
      <c r="A7" s="63"/>
      <c r="B7" s="63" t="s">
        <v>41</v>
      </c>
      <c r="C7" s="64">
        <v>155.71</v>
      </c>
      <c r="D7" s="64">
        <v>136.79</v>
      </c>
      <c r="E7" s="42">
        <v>18.92</v>
      </c>
      <c r="F7" s="65"/>
      <c r="G7" s="65"/>
      <c r="H7" s="10"/>
    </row>
    <row r="8" spans="1:7" ht="18.75" customHeight="1">
      <c r="A8" s="63" t="s">
        <v>116</v>
      </c>
      <c r="B8" s="63" t="s">
        <v>117</v>
      </c>
      <c r="C8" s="64">
        <v>136.76</v>
      </c>
      <c r="D8" s="64">
        <v>136.76</v>
      </c>
      <c r="E8" s="42">
        <v>0</v>
      </c>
      <c r="F8" s="31"/>
      <c r="G8" s="31"/>
    </row>
    <row r="9" spans="1:7" ht="18.75" customHeight="1">
      <c r="A9" s="63" t="s">
        <v>118</v>
      </c>
      <c r="B9" s="63" t="s">
        <v>119</v>
      </c>
      <c r="C9" s="64">
        <v>51.27</v>
      </c>
      <c r="D9" s="64">
        <v>51.27</v>
      </c>
      <c r="E9" s="42">
        <v>0</v>
      </c>
      <c r="F9" s="31"/>
      <c r="G9" s="56"/>
    </row>
    <row r="10" spans="1:7" ht="18.75" customHeight="1">
      <c r="A10" s="63" t="s">
        <v>120</v>
      </c>
      <c r="B10" s="63" t="s">
        <v>121</v>
      </c>
      <c r="C10" s="64">
        <v>34.06</v>
      </c>
      <c r="D10" s="64">
        <v>34.06</v>
      </c>
      <c r="E10" s="42">
        <v>0</v>
      </c>
      <c r="F10" s="31"/>
      <c r="G10" s="56"/>
    </row>
    <row r="11" spans="1:7" ht="18.75" customHeight="1">
      <c r="A11" s="63" t="s">
        <v>122</v>
      </c>
      <c r="B11" s="63" t="s">
        <v>123</v>
      </c>
      <c r="C11" s="64">
        <v>0.38</v>
      </c>
      <c r="D11" s="64">
        <v>0.38</v>
      </c>
      <c r="E11" s="42">
        <v>0</v>
      </c>
      <c r="F11" s="56"/>
      <c r="G11" s="56"/>
    </row>
    <row r="12" spans="1:7" ht="18.75" customHeight="1">
      <c r="A12" s="63" t="s">
        <v>124</v>
      </c>
      <c r="B12" s="63" t="s">
        <v>125</v>
      </c>
      <c r="C12" s="64">
        <v>1.09</v>
      </c>
      <c r="D12" s="64">
        <v>1.09</v>
      </c>
      <c r="E12" s="42">
        <v>0</v>
      </c>
      <c r="F12" s="56"/>
      <c r="G12" s="56"/>
    </row>
    <row r="13" spans="1:7" ht="18.75" customHeight="1">
      <c r="A13" s="63" t="s">
        <v>126</v>
      </c>
      <c r="B13" s="63" t="s">
        <v>127</v>
      </c>
      <c r="C13" s="64">
        <v>4.27</v>
      </c>
      <c r="D13" s="64">
        <v>4.27</v>
      </c>
      <c r="E13" s="42">
        <v>0</v>
      </c>
      <c r="F13" s="56"/>
      <c r="G13" s="56"/>
    </row>
    <row r="14" spans="1:7" ht="18.75" customHeight="1">
      <c r="A14" s="63" t="s">
        <v>128</v>
      </c>
      <c r="B14" s="63" t="s">
        <v>129</v>
      </c>
      <c r="C14" s="64">
        <v>19.13</v>
      </c>
      <c r="D14" s="64">
        <v>19.13</v>
      </c>
      <c r="E14" s="42">
        <v>0</v>
      </c>
      <c r="F14" s="56"/>
      <c r="G14" s="56"/>
    </row>
    <row r="15" spans="1:5" ht="18.75" customHeight="1">
      <c r="A15" s="63" t="s">
        <v>130</v>
      </c>
      <c r="B15" s="63" t="s">
        <v>131</v>
      </c>
      <c r="C15" s="64">
        <v>5.34</v>
      </c>
      <c r="D15" s="64">
        <v>5.34</v>
      </c>
      <c r="E15" s="42">
        <v>0</v>
      </c>
    </row>
    <row r="16" spans="1:7" ht="18.75" customHeight="1">
      <c r="A16" s="63" t="s">
        <v>132</v>
      </c>
      <c r="B16" s="63" t="s">
        <v>133</v>
      </c>
      <c r="C16" s="64">
        <v>10.24</v>
      </c>
      <c r="D16" s="64">
        <v>10.24</v>
      </c>
      <c r="E16" s="42">
        <v>0</v>
      </c>
      <c r="F16" s="56"/>
      <c r="G16" s="56"/>
    </row>
    <row r="17" spans="1:5" ht="18.75" customHeight="1">
      <c r="A17" s="63" t="s">
        <v>134</v>
      </c>
      <c r="B17" s="63" t="s">
        <v>135</v>
      </c>
      <c r="C17" s="64">
        <v>10.68</v>
      </c>
      <c r="D17" s="64">
        <v>10.68</v>
      </c>
      <c r="E17" s="42">
        <v>0</v>
      </c>
    </row>
    <row r="18" spans="1:5" ht="18.75" customHeight="1">
      <c r="A18" s="63" t="s">
        <v>136</v>
      </c>
      <c r="B18" s="63" t="s">
        <v>137</v>
      </c>
      <c r="C18" s="64">
        <v>0.2</v>
      </c>
      <c r="D18" s="64">
        <v>0.2</v>
      </c>
      <c r="E18" s="42">
        <v>0</v>
      </c>
    </row>
    <row r="19" spans="1:5" ht="18.75" customHeight="1">
      <c r="A19" s="63" t="s">
        <v>138</v>
      </c>
      <c r="B19" s="63" t="s">
        <v>139</v>
      </c>
      <c r="C19" s="64">
        <v>0.1</v>
      </c>
      <c r="D19" s="64">
        <v>0.1</v>
      </c>
      <c r="E19" s="42">
        <v>0</v>
      </c>
    </row>
    <row r="20" spans="1:5" ht="18.75" customHeight="1">
      <c r="A20" s="63" t="s">
        <v>140</v>
      </c>
      <c r="B20" s="63" t="s">
        <v>141</v>
      </c>
      <c r="C20" s="64">
        <v>18.92</v>
      </c>
      <c r="D20" s="64">
        <v>0</v>
      </c>
      <c r="E20" s="42">
        <v>18.92</v>
      </c>
    </row>
    <row r="21" spans="1:5" ht="18.75" customHeight="1">
      <c r="A21" s="63" t="s">
        <v>142</v>
      </c>
      <c r="B21" s="63" t="s">
        <v>143</v>
      </c>
      <c r="C21" s="64">
        <v>2.18</v>
      </c>
      <c r="D21" s="64">
        <v>0</v>
      </c>
      <c r="E21" s="42">
        <v>2.18</v>
      </c>
    </row>
    <row r="22" spans="1:5" ht="18.75" customHeight="1">
      <c r="A22" s="63" t="s">
        <v>144</v>
      </c>
      <c r="B22" s="63" t="s">
        <v>145</v>
      </c>
      <c r="C22" s="64">
        <v>0.6</v>
      </c>
      <c r="D22" s="64">
        <v>0</v>
      </c>
      <c r="E22" s="42">
        <v>0.6</v>
      </c>
    </row>
    <row r="23" spans="1:5" ht="18.75" customHeight="1">
      <c r="A23" s="63" t="s">
        <v>146</v>
      </c>
      <c r="B23" s="63" t="s">
        <v>147</v>
      </c>
      <c r="C23" s="64">
        <v>0.2</v>
      </c>
      <c r="D23" s="64">
        <v>0</v>
      </c>
      <c r="E23" s="42">
        <v>0.2</v>
      </c>
    </row>
    <row r="24" spans="1:5" ht="18.75" customHeight="1">
      <c r="A24" s="63" t="s">
        <v>148</v>
      </c>
      <c r="B24" s="63" t="s">
        <v>149</v>
      </c>
      <c r="C24" s="64">
        <v>0.2</v>
      </c>
      <c r="D24" s="64">
        <v>0</v>
      </c>
      <c r="E24" s="42">
        <v>0.2</v>
      </c>
    </row>
    <row r="25" spans="1:5" ht="18.75" customHeight="1">
      <c r="A25" s="63" t="s">
        <v>150</v>
      </c>
      <c r="B25" s="63" t="s">
        <v>151</v>
      </c>
      <c r="C25" s="64">
        <v>0.08</v>
      </c>
      <c r="D25" s="64">
        <v>0</v>
      </c>
      <c r="E25" s="42">
        <v>0.08</v>
      </c>
    </row>
    <row r="26" spans="1:5" ht="18.75" customHeight="1">
      <c r="A26" s="63" t="s">
        <v>152</v>
      </c>
      <c r="B26" s="63" t="s">
        <v>153</v>
      </c>
      <c r="C26" s="64">
        <v>0.41</v>
      </c>
      <c r="D26" s="64">
        <v>0</v>
      </c>
      <c r="E26" s="42">
        <v>0.41</v>
      </c>
    </row>
    <row r="27" spans="1:5" ht="18.75" customHeight="1">
      <c r="A27" s="63" t="s">
        <v>154</v>
      </c>
      <c r="B27" s="63" t="s">
        <v>155</v>
      </c>
      <c r="C27" s="64">
        <v>2</v>
      </c>
      <c r="D27" s="64">
        <v>0</v>
      </c>
      <c r="E27" s="42">
        <v>2</v>
      </c>
    </row>
    <row r="28" spans="1:5" ht="18.75" customHeight="1">
      <c r="A28" s="63" t="s">
        <v>156</v>
      </c>
      <c r="B28" s="63" t="s">
        <v>157</v>
      </c>
      <c r="C28" s="64">
        <v>3.44</v>
      </c>
      <c r="D28" s="64">
        <v>0</v>
      </c>
      <c r="E28" s="42">
        <v>3.44</v>
      </c>
    </row>
    <row r="29" spans="1:5" ht="18.75" customHeight="1">
      <c r="A29" s="63" t="s">
        <v>158</v>
      </c>
      <c r="B29" s="63" t="s">
        <v>159</v>
      </c>
      <c r="C29" s="64">
        <v>1.71</v>
      </c>
      <c r="D29" s="64">
        <v>0</v>
      </c>
      <c r="E29" s="42">
        <v>1.71</v>
      </c>
    </row>
    <row r="30" spans="1:5" ht="18.75" customHeight="1">
      <c r="A30" s="63" t="s">
        <v>160</v>
      </c>
      <c r="B30" s="63" t="s">
        <v>161</v>
      </c>
      <c r="C30" s="64">
        <v>6.6</v>
      </c>
      <c r="D30" s="64">
        <v>0</v>
      </c>
      <c r="E30" s="42">
        <v>6.6</v>
      </c>
    </row>
    <row r="31" spans="1:5" ht="18.75" customHeight="1">
      <c r="A31" s="63" t="s">
        <v>162</v>
      </c>
      <c r="B31" s="63" t="s">
        <v>163</v>
      </c>
      <c r="C31" s="64">
        <v>1.5</v>
      </c>
      <c r="D31" s="64">
        <v>0</v>
      </c>
      <c r="E31" s="42">
        <v>1.5</v>
      </c>
    </row>
    <row r="32" spans="1:5" ht="18.75" customHeight="1">
      <c r="A32" s="63" t="s">
        <v>164</v>
      </c>
      <c r="B32" s="63" t="s">
        <v>165</v>
      </c>
      <c r="C32" s="64">
        <v>0.03</v>
      </c>
      <c r="D32" s="64">
        <v>0.03</v>
      </c>
      <c r="E32" s="42">
        <v>0</v>
      </c>
    </row>
    <row r="33" spans="1:5" ht="18.75" customHeight="1">
      <c r="A33" s="63" t="s">
        <v>166</v>
      </c>
      <c r="B33" s="63" t="s">
        <v>167</v>
      </c>
      <c r="C33" s="64">
        <v>0.02</v>
      </c>
      <c r="D33" s="64">
        <v>0.02</v>
      </c>
      <c r="E33" s="42">
        <v>0</v>
      </c>
    </row>
    <row r="34" spans="1:5" ht="18.75" customHeight="1">
      <c r="A34" s="63" t="s">
        <v>166</v>
      </c>
      <c r="B34" s="63" t="s">
        <v>168</v>
      </c>
      <c r="C34" s="64">
        <v>0.01</v>
      </c>
      <c r="D34" s="64">
        <v>0.01</v>
      </c>
      <c r="E34" s="42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4"/>
    </row>
    <row r="2" spans="1:7" ht="30" customHeight="1">
      <c r="A2" s="32" t="s">
        <v>169</v>
      </c>
      <c r="B2" s="45"/>
      <c r="C2" s="45"/>
      <c r="D2" s="46"/>
      <c r="E2" s="46"/>
      <c r="F2" s="46"/>
      <c r="G2" s="46"/>
    </row>
    <row r="3" spans="1:7" ht="18" customHeight="1">
      <c r="A3" s="47" t="s">
        <v>39</v>
      </c>
      <c r="B3" s="47"/>
      <c r="C3" s="47"/>
      <c r="G3" s="2" t="s">
        <v>12</v>
      </c>
    </row>
    <row r="4" spans="1:7" ht="31.5" customHeight="1">
      <c r="A4" s="48" t="s">
        <v>50</v>
      </c>
      <c r="B4" s="48" t="s">
        <v>51</v>
      </c>
      <c r="C4" s="48" t="s">
        <v>41</v>
      </c>
      <c r="D4" s="49" t="s">
        <v>170</v>
      </c>
      <c r="E4" s="48" t="s">
        <v>171</v>
      </c>
      <c r="F4" s="50" t="s">
        <v>172</v>
      </c>
      <c r="G4" s="48" t="s">
        <v>173</v>
      </c>
    </row>
    <row r="5" spans="1:7" ht="15" customHeight="1">
      <c r="A5" s="51" t="s">
        <v>57</v>
      </c>
      <c r="B5" s="51" t="s">
        <v>57</v>
      </c>
      <c r="C5" s="52">
        <v>1</v>
      </c>
      <c r="D5" s="53">
        <f>C5+1</f>
        <v>2</v>
      </c>
      <c r="E5" s="53">
        <f>D5+1</f>
        <v>3</v>
      </c>
      <c r="F5" s="53">
        <f>E5+1</f>
        <v>4</v>
      </c>
      <c r="G5" s="53">
        <f>F5+1</f>
        <v>5</v>
      </c>
    </row>
    <row r="6" spans="1:7" ht="22.5" customHeight="1">
      <c r="A6" s="7"/>
      <c r="B6" s="54" t="s">
        <v>41</v>
      </c>
      <c r="C6" s="55">
        <v>3.44</v>
      </c>
      <c r="D6" s="30">
        <v>0</v>
      </c>
      <c r="E6" s="25">
        <v>3.44</v>
      </c>
      <c r="F6" s="25">
        <v>0</v>
      </c>
      <c r="G6" s="29">
        <v>0</v>
      </c>
    </row>
    <row r="7" spans="1:7" ht="22.5" customHeight="1">
      <c r="A7" s="7" t="s">
        <v>58</v>
      </c>
      <c r="B7" s="54" t="s">
        <v>3</v>
      </c>
      <c r="C7" s="55">
        <v>3.44</v>
      </c>
      <c r="D7" s="30">
        <v>0</v>
      </c>
      <c r="E7" s="25">
        <v>3.44</v>
      </c>
      <c r="F7" s="25">
        <v>0</v>
      </c>
      <c r="G7" s="29">
        <v>0</v>
      </c>
    </row>
    <row r="8" spans="1:7" ht="22.5" customHeight="1">
      <c r="A8" s="7" t="s">
        <v>59</v>
      </c>
      <c r="B8" s="54" t="s">
        <v>60</v>
      </c>
      <c r="C8" s="55">
        <v>3.44</v>
      </c>
      <c r="D8" s="30">
        <v>0</v>
      </c>
      <c r="E8" s="25">
        <v>3.44</v>
      </c>
      <c r="F8" s="25">
        <v>0</v>
      </c>
      <c r="G8" s="29">
        <v>0</v>
      </c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E12" s="10"/>
      <c r="F12" s="10"/>
      <c r="G12" s="10"/>
    </row>
    <row r="13" spans="2:7" ht="12.75" customHeight="1">
      <c r="B13" s="10"/>
      <c r="E13" s="10"/>
      <c r="G13" s="10"/>
    </row>
    <row r="14" spans="2:7" ht="12.75" customHeight="1">
      <c r="B14" s="10"/>
      <c r="C14" s="10"/>
      <c r="E14" s="10"/>
      <c r="G14" s="10"/>
    </row>
    <row r="15" spans="3:7" ht="12.75" customHeight="1">
      <c r="C15" s="10"/>
      <c r="E15" s="10"/>
      <c r="G15" s="10"/>
    </row>
    <row r="16" spans="3:7" ht="12.75" customHeight="1">
      <c r="C16" s="10"/>
      <c r="D16" s="10"/>
      <c r="G16" s="10"/>
    </row>
    <row r="17" spans="5:7" ht="12.75" customHeight="1">
      <c r="E17" s="10"/>
      <c r="G17" s="10"/>
    </row>
    <row r="19" ht="12.75" customHeight="1">
      <c r="C19" s="10"/>
    </row>
    <row r="21" ht="12.75" customHeight="1">
      <c r="D21" s="10"/>
    </row>
    <row r="23" ht="12.75" customHeight="1">
      <c r="D23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174</v>
      </c>
      <c r="B2" s="32"/>
      <c r="C2" s="32"/>
      <c r="D2" s="32"/>
      <c r="E2" s="32"/>
      <c r="F2" s="33"/>
      <c r="G2" s="33"/>
    </row>
    <row r="3" spans="1:7" ht="21" customHeight="1">
      <c r="A3" s="34" t="s">
        <v>175</v>
      </c>
      <c r="B3" s="31"/>
      <c r="C3" s="31"/>
      <c r="D3" s="31"/>
      <c r="E3" s="2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110</v>
      </c>
      <c r="D4" s="37"/>
      <c r="E4" s="38"/>
      <c r="F4" s="31"/>
      <c r="G4" s="31"/>
    </row>
    <row r="5" spans="1:7" ht="21" customHeight="1">
      <c r="A5" s="39" t="s">
        <v>67</v>
      </c>
      <c r="B5" s="39" t="s">
        <v>68</v>
      </c>
      <c r="C5" s="40" t="s">
        <v>41</v>
      </c>
      <c r="D5" s="40" t="s">
        <v>62</v>
      </c>
      <c r="E5" s="40" t="s">
        <v>63</v>
      </c>
      <c r="F5" s="31"/>
      <c r="G5" s="31"/>
    </row>
    <row r="6" spans="1:7" ht="16.5" customHeight="1">
      <c r="A6" s="39" t="s">
        <v>57</v>
      </c>
      <c r="B6" s="39" t="s">
        <v>57</v>
      </c>
      <c r="C6" s="39">
        <v>1</v>
      </c>
      <c r="D6" s="39">
        <f>C6+1</f>
        <v>2</v>
      </c>
      <c r="E6" s="39">
        <f>D6+1</f>
        <v>3</v>
      </c>
      <c r="F6" s="31"/>
      <c r="G6" s="31"/>
    </row>
    <row r="7" spans="1:7" ht="18.75" customHeight="1">
      <c r="A7" s="41"/>
      <c r="B7" s="41"/>
      <c r="C7" s="42"/>
      <c r="D7" s="42"/>
      <c r="E7" s="42"/>
      <c r="F7" s="31"/>
      <c r="G7" s="31"/>
    </row>
    <row r="8" spans="1:7" ht="21" customHeight="1">
      <c r="A8" s="43"/>
      <c r="B8" s="43"/>
      <c r="C8" s="43"/>
      <c r="D8" s="43"/>
      <c r="E8" s="43"/>
      <c r="F8" s="31"/>
      <c r="G8" s="31"/>
    </row>
    <row r="9" spans="1:7" ht="21" customHeight="1">
      <c r="A9" s="31"/>
      <c r="B9" s="31"/>
      <c r="C9" s="31"/>
      <c r="D9" s="31"/>
      <c r="E9" s="31"/>
      <c r="F9" s="31"/>
      <c r="G9" s="31"/>
    </row>
    <row r="10" spans="1:7" ht="21" customHeight="1">
      <c r="A10" s="31"/>
      <c r="B10" s="31"/>
      <c r="C10" s="31"/>
      <c r="D10" s="31"/>
      <c r="E10" s="31"/>
      <c r="F10" s="31"/>
      <c r="G10" s="31"/>
    </row>
    <row r="11" spans="1:7" ht="21" customHeight="1">
      <c r="A11" s="31"/>
      <c r="B11" s="31"/>
      <c r="C11" s="31"/>
      <c r="D11" s="31"/>
      <c r="E11" s="31"/>
      <c r="F11" s="31"/>
      <c r="G11" s="31"/>
    </row>
    <row r="12" spans="1:7" ht="21" customHeight="1">
      <c r="A12" s="31"/>
      <c r="B12" s="31"/>
      <c r="C12" s="31"/>
      <c r="D12" s="31"/>
      <c r="E12" s="31"/>
      <c r="F12" s="31"/>
      <c r="G12" s="31"/>
    </row>
    <row r="13" spans="1:7" ht="21" customHeight="1">
      <c r="A13" s="31"/>
      <c r="B13" s="31"/>
      <c r="C13" s="31"/>
      <c r="D13" s="31"/>
      <c r="E13" s="31"/>
      <c r="F13" s="31"/>
      <c r="G13" s="31"/>
    </row>
    <row r="14" spans="1:7" ht="21" customHeight="1">
      <c r="A14" s="31"/>
      <c r="B14" s="31"/>
      <c r="C14" s="31"/>
      <c r="D14" s="31"/>
      <c r="E14" s="31"/>
      <c r="F14" s="31"/>
      <c r="G14" s="31"/>
    </row>
    <row r="15" ht="21" customHeight="1"/>
    <row r="16" spans="1:7" ht="21" customHeight="1">
      <c r="A16" s="31"/>
      <c r="B16" s="31"/>
      <c r="C16" s="31"/>
      <c r="D16" s="31"/>
      <c r="E16" s="31"/>
      <c r="F16" s="31"/>
      <c r="G16" s="3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2018-01-16T02:41:22Z</dcterms:created>
  <dcterms:modified xsi:type="dcterms:W3CDTF">2018-01-16T03:33:00Z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